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ohiodas-my.sharepoint.com/personal/10209218_id_ohio_gov/Documents/Website/Files for Website/"/>
    </mc:Choice>
  </mc:AlternateContent>
  <xr:revisionPtr revIDLastSave="0" documentId="8_{D7503986-99E7-4C41-B345-FD8EFA49FA9F}" xr6:coauthVersionLast="47" xr6:coauthVersionMax="47" xr10:uidLastSave="{00000000-0000-0000-0000-000000000000}"/>
  <bookViews>
    <workbookView xWindow="28680" yWindow="1605" windowWidth="29040" windowHeight="15840" firstSheet="6" activeTab="9" xr2:uid="{00000000-000D-0000-FFFF-FFFF00000000}"/>
  </bookViews>
  <sheets>
    <sheet name="SC Info" sheetId="15" r:id="rId1"/>
    <sheet name="Identifying the Parent" sheetId="1" r:id="rId2"/>
    <sheet name="Building Rapport" sheetId="7" r:id="rId3"/>
    <sheet name="Screen, Elig, &amp; Assess" sheetId="8" r:id="rId4"/>
    <sheet name="IFSP" sheetId="9" r:id="rId5"/>
    <sheet name="Service Delivery" sheetId="10" r:id="rId6"/>
    <sheet name="Role on Team" sheetId="11" r:id="rId7"/>
    <sheet name="Transition" sheetId="12" r:id="rId8"/>
    <sheet name="Compliance" sheetId="13" r:id="rId9"/>
    <sheet name="Special Topics" sheetId="14" r:id="rId10"/>
    <sheet name="Reflective Questions" sheetId="5" r:id="rId11"/>
    <sheet name="RESULTS" sheetId="3" r:id="rId12"/>
    <sheet name="(HIDE) For Database" sheetId="16"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17" i="7"/>
  <c r="D18" i="7"/>
  <c r="D19" i="7"/>
  <c r="D20" i="7"/>
  <c r="D7" i="7"/>
  <c r="C12" i="5" l="1"/>
  <c r="C43" i="5" l="1"/>
  <c r="C42" i="5"/>
  <c r="C39" i="5"/>
  <c r="C38" i="5"/>
  <c r="C35" i="5"/>
  <c r="C34" i="5"/>
  <c r="C33" i="5"/>
  <c r="C32" i="5"/>
  <c r="C29" i="5"/>
  <c r="C28" i="5"/>
  <c r="C27" i="5"/>
  <c r="C26" i="5"/>
  <c r="C23" i="5"/>
  <c r="C22" i="5"/>
  <c r="C19" i="5"/>
  <c r="C18" i="5"/>
  <c r="C17" i="5"/>
  <c r="C15" i="5"/>
  <c r="C9" i="5"/>
  <c r="C8" i="5"/>
  <c r="C5" i="5"/>
  <c r="C46" i="5" l="1"/>
  <c r="B25" i="3"/>
  <c r="D25" i="3" s="1"/>
  <c r="EK2" i="16" s="1"/>
  <c r="DZ2" i="16"/>
  <c r="DE2" i="16"/>
  <c r="DD2" i="16"/>
  <c r="DC2" i="16"/>
  <c r="DB2" i="16"/>
  <c r="DA2" i="16"/>
  <c r="CZ2" i="16"/>
  <c r="CY2" i="16"/>
  <c r="CX2" i="16"/>
  <c r="CW2" i="16"/>
  <c r="CV2" i="16"/>
  <c r="CU2" i="16"/>
  <c r="CT2" i="16"/>
  <c r="CS2" i="16"/>
  <c r="CR2" i="16"/>
  <c r="CQ2" i="16"/>
  <c r="CP2" i="16"/>
  <c r="CO2" i="16"/>
  <c r="CN2" i="16"/>
  <c r="CM2" i="16"/>
  <c r="CL2" i="16"/>
  <c r="CK2" i="16"/>
  <c r="CJ2" i="16"/>
  <c r="CI2" i="16"/>
  <c r="CH2" i="16"/>
  <c r="CG2" i="16"/>
  <c r="CF2" i="16"/>
  <c r="CE2" i="16"/>
  <c r="CD2" i="16"/>
  <c r="CC2" i="16"/>
  <c r="CB2" i="16"/>
  <c r="CA2" i="16"/>
  <c r="BZ2" i="16"/>
  <c r="BY2" i="16"/>
  <c r="BX2" i="16"/>
  <c r="BW2" i="16"/>
  <c r="BV2" i="16"/>
  <c r="BU2" i="16"/>
  <c r="BT2" i="16"/>
  <c r="BS2" i="16"/>
  <c r="BR2" i="16"/>
  <c r="BQ2" i="16"/>
  <c r="BP2" i="16"/>
  <c r="BO2" i="16"/>
  <c r="BN2" i="16"/>
  <c r="BM2" i="16"/>
  <c r="BL2" i="16"/>
  <c r="BK2" i="16"/>
  <c r="BJ2" i="16"/>
  <c r="BI2" i="16"/>
  <c r="BH2" i="16"/>
  <c r="BG2" i="16"/>
  <c r="BF2" i="16"/>
  <c r="BE2" i="16"/>
  <c r="BD2" i="16"/>
  <c r="BC2" i="16"/>
  <c r="BB2" i="16"/>
  <c r="BA2" i="16"/>
  <c r="AZ2" i="16"/>
  <c r="AY2" i="16"/>
  <c r="AX2" i="16"/>
  <c r="AW2" i="16"/>
  <c r="AV2" i="16"/>
  <c r="AU2" i="16"/>
  <c r="AT2" i="16"/>
  <c r="AS2" i="16"/>
  <c r="AR2" i="16"/>
  <c r="AQ2" i="16"/>
  <c r="AP2" i="16"/>
  <c r="AO2" i="16"/>
  <c r="AN2" i="16"/>
  <c r="AM2" i="16"/>
  <c r="AL2" i="16"/>
  <c r="AK2" i="16"/>
  <c r="AJ2" i="16"/>
  <c r="AI2" i="16"/>
  <c r="AH2" i="16"/>
  <c r="AG2" i="16"/>
  <c r="AF2" i="16"/>
  <c r="AE2" i="16"/>
  <c r="AD2" i="16"/>
  <c r="AC2" i="16"/>
  <c r="AB2" i="16"/>
  <c r="AA2" i="16"/>
  <c r="Z2" i="16"/>
  <c r="Y2" i="16"/>
  <c r="X2" i="16"/>
  <c r="W2" i="16"/>
  <c r="V2" i="16"/>
  <c r="U2" i="16"/>
  <c r="T2" i="16"/>
  <c r="S2" i="16"/>
  <c r="R2" i="16"/>
  <c r="Q2" i="16"/>
  <c r="P2" i="16"/>
  <c r="O2" i="16"/>
  <c r="N2" i="16"/>
  <c r="M2" i="16"/>
  <c r="L2" i="16"/>
  <c r="K2" i="16"/>
  <c r="J2" i="16"/>
  <c r="I2" i="16"/>
  <c r="H2" i="16"/>
  <c r="G2" i="16"/>
  <c r="F2" i="16"/>
  <c r="E2" i="16"/>
  <c r="D2" i="16"/>
  <c r="C2" i="16"/>
  <c r="B2" i="16"/>
  <c r="A2" i="16"/>
  <c r="D23" i="7"/>
  <c r="B9" i="3" s="1"/>
  <c r="DG2" i="16" l="1"/>
  <c r="DO2" i="16"/>
  <c r="E23" i="9"/>
  <c r="D23" i="9"/>
  <c r="E22" i="9"/>
  <c r="D22" i="9"/>
  <c r="E21" i="9"/>
  <c r="D21" i="9"/>
  <c r="E20" i="9"/>
  <c r="D20" i="9"/>
  <c r="E19" i="9"/>
  <c r="D19" i="9"/>
  <c r="E18" i="9"/>
  <c r="D18" i="9"/>
  <c r="E17" i="9"/>
  <c r="D17" i="9"/>
  <c r="E16" i="9"/>
  <c r="D16" i="9"/>
  <c r="E15" i="9"/>
  <c r="D15" i="9"/>
  <c r="E14" i="9"/>
  <c r="D14" i="9"/>
  <c r="E13" i="9"/>
  <c r="D13" i="9"/>
  <c r="E12" i="9"/>
  <c r="D12" i="9"/>
  <c r="E11" i="9"/>
  <c r="D11" i="9"/>
  <c r="E10" i="9"/>
  <c r="D10" i="9"/>
  <c r="E9" i="9"/>
  <c r="D9" i="9"/>
  <c r="E8" i="9"/>
  <c r="D8" i="9"/>
  <c r="E7" i="9"/>
  <c r="D7" i="9"/>
  <c r="E15" i="10"/>
  <c r="D15" i="10"/>
  <c r="E14" i="10"/>
  <c r="D14" i="10"/>
  <c r="E13" i="10"/>
  <c r="D13" i="10"/>
  <c r="E12" i="10"/>
  <c r="D12" i="10"/>
  <c r="E11" i="10"/>
  <c r="D11" i="10"/>
  <c r="E10" i="10"/>
  <c r="D10" i="10"/>
  <c r="E9" i="10"/>
  <c r="D9" i="10"/>
  <c r="E8" i="10"/>
  <c r="D8" i="10"/>
  <c r="E7" i="10"/>
  <c r="D7" i="10"/>
  <c r="E22" i="11"/>
  <c r="D22" i="11"/>
  <c r="E21" i="11"/>
  <c r="D21" i="11"/>
  <c r="E20" i="11"/>
  <c r="D20" i="11"/>
  <c r="E19" i="11"/>
  <c r="D19" i="11"/>
  <c r="E18" i="11"/>
  <c r="D18" i="11"/>
  <c r="E17" i="11"/>
  <c r="D17" i="11"/>
  <c r="E16" i="11"/>
  <c r="D16" i="11"/>
  <c r="E15" i="11"/>
  <c r="D15" i="11"/>
  <c r="E14" i="11"/>
  <c r="D14" i="11"/>
  <c r="E13" i="11"/>
  <c r="D13" i="11"/>
  <c r="E12" i="11"/>
  <c r="D12" i="11"/>
  <c r="E11" i="11"/>
  <c r="D11" i="11"/>
  <c r="E10" i="11"/>
  <c r="D10" i="11"/>
  <c r="E9" i="11"/>
  <c r="D9" i="11"/>
  <c r="E8" i="11"/>
  <c r="D8" i="11"/>
  <c r="E7" i="11"/>
  <c r="D7" i="11"/>
  <c r="E17" i="12"/>
  <c r="D17" i="12"/>
  <c r="E16" i="12"/>
  <c r="D16" i="12"/>
  <c r="E15" i="12"/>
  <c r="D15" i="12"/>
  <c r="E14" i="12"/>
  <c r="D14" i="12"/>
  <c r="E13" i="12"/>
  <c r="D13" i="12"/>
  <c r="E12" i="12"/>
  <c r="D12" i="12"/>
  <c r="E11" i="12"/>
  <c r="D11" i="12"/>
  <c r="E10" i="12"/>
  <c r="D10" i="12"/>
  <c r="E9" i="12"/>
  <c r="D9" i="12"/>
  <c r="E8" i="12"/>
  <c r="D8" i="12"/>
  <c r="E7" i="12"/>
  <c r="E20" i="12" s="1"/>
  <c r="C19" i="3" s="1"/>
  <c r="DW2" i="16" s="1"/>
  <c r="D7" i="12"/>
  <c r="E14" i="13"/>
  <c r="D14" i="13"/>
  <c r="E13" i="13"/>
  <c r="D13" i="13"/>
  <c r="E12" i="13"/>
  <c r="D12" i="13"/>
  <c r="E11" i="13"/>
  <c r="D11" i="13"/>
  <c r="E10" i="13"/>
  <c r="D10" i="13"/>
  <c r="E9" i="13"/>
  <c r="D9" i="13"/>
  <c r="E8" i="13"/>
  <c r="D8" i="13"/>
  <c r="E7" i="13"/>
  <c r="D7" i="13"/>
  <c r="E11" i="14"/>
  <c r="D11" i="14"/>
  <c r="E10" i="14"/>
  <c r="D10" i="14"/>
  <c r="E9" i="14"/>
  <c r="D9" i="14"/>
  <c r="E8" i="14"/>
  <c r="D8" i="14"/>
  <c r="E7" i="14"/>
  <c r="D7" i="14"/>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E8" i="8"/>
  <c r="D8" i="8"/>
  <c r="E7" i="8"/>
  <c r="D7" i="8"/>
  <c r="E20" i="7"/>
  <c r="E19" i="7"/>
  <c r="E18" i="7"/>
  <c r="E17" i="7"/>
  <c r="E16" i="7"/>
  <c r="E15" i="7"/>
  <c r="E14" i="7"/>
  <c r="E13" i="7"/>
  <c r="E12" i="7"/>
  <c r="E11" i="7"/>
  <c r="E10" i="7"/>
  <c r="E9" i="7"/>
  <c r="E8" i="7"/>
  <c r="E7" i="7"/>
  <c r="E27" i="8" l="1"/>
  <c r="C11" i="3" s="1"/>
  <c r="DS2" i="16" s="1"/>
  <c r="D20" i="12"/>
  <c r="B19" i="3" s="1"/>
  <c r="D14" i="14"/>
  <c r="B23" i="3" s="1"/>
  <c r="E14" i="14"/>
  <c r="C23" i="3" s="1"/>
  <c r="D17" i="13"/>
  <c r="B21" i="3" s="1"/>
  <c r="E17" i="13"/>
  <c r="C21" i="3" s="1"/>
  <c r="DX2" i="16" s="1"/>
  <c r="D25" i="11"/>
  <c r="B17" i="3" s="1"/>
  <c r="E25" i="11"/>
  <c r="C17" i="3" s="1"/>
  <c r="DV2" i="16" s="1"/>
  <c r="E18" i="10"/>
  <c r="C15" i="3" s="1"/>
  <c r="DU2" i="16" s="1"/>
  <c r="D18" i="10"/>
  <c r="B15" i="3" s="1"/>
  <c r="D26" i="9"/>
  <c r="B13" i="3" s="1"/>
  <c r="E26" i="9"/>
  <c r="C13" i="3" s="1"/>
  <c r="DT2" i="16" s="1"/>
  <c r="D27" i="8"/>
  <c r="B11" i="3" s="1"/>
  <c r="E23" i="7"/>
  <c r="C9" i="3" s="1"/>
  <c r="D8" i="1"/>
  <c r="E8" i="1"/>
  <c r="D9" i="1"/>
  <c r="E9" i="1"/>
  <c r="D10" i="1"/>
  <c r="E10" i="1"/>
  <c r="D11" i="1"/>
  <c r="E11" i="1"/>
  <c r="D12" i="1"/>
  <c r="E12" i="1"/>
  <c r="D13" i="1"/>
  <c r="E13" i="1"/>
  <c r="D14" i="1"/>
  <c r="E14" i="1"/>
  <c r="E7" i="1"/>
  <c r="D7" i="1"/>
  <c r="D13" i="3" l="1"/>
  <c r="EE2" i="16" s="1"/>
  <c r="DI2" i="16"/>
  <c r="DR2" i="16"/>
  <c r="D9" i="3"/>
  <c r="EC2" i="16" s="1"/>
  <c r="DJ2" i="16"/>
  <c r="D15" i="3"/>
  <c r="EF2" i="16" s="1"/>
  <c r="D19" i="3"/>
  <c r="EH2" i="16" s="1"/>
  <c r="DL2" i="16"/>
  <c r="D17" i="3"/>
  <c r="EG2" i="16" s="1"/>
  <c r="DK2" i="16"/>
  <c r="D17" i="1"/>
  <c r="B7" i="3" s="1"/>
  <c r="E17" i="1"/>
  <c r="DQ2" i="16" s="1"/>
  <c r="D11" i="3"/>
  <c r="ED2" i="16" s="1"/>
  <c r="DH2" i="16"/>
  <c r="D21" i="3"/>
  <c r="EI2" i="16" s="1"/>
  <c r="DM2" i="16"/>
  <c r="DY2" i="16"/>
  <c r="D23" i="3"/>
  <c r="EJ2" i="16" s="1"/>
  <c r="DN2" i="16"/>
  <c r="D7" i="3" l="1"/>
  <c r="EB2" i="16" s="1"/>
  <c r="DF2" i="16"/>
  <c r="B28" i="3"/>
  <c r="C28" i="3"/>
  <c r="EA2" i="16" s="1"/>
  <c r="D28" i="3" l="1"/>
  <c r="EL2" i="16" s="1"/>
  <c r="DP2" i="16"/>
</calcChain>
</file>

<file path=xl/sharedStrings.xml><?xml version="1.0" encoding="utf-8"?>
<sst xmlns="http://schemas.openxmlformats.org/spreadsheetml/2006/main" count="427" uniqueCount="312">
  <si>
    <t>Skill</t>
  </si>
  <si>
    <t>Identifying the Parent</t>
  </si>
  <si>
    <t>Building Rapport</t>
  </si>
  <si>
    <t>Points</t>
  </si>
  <si>
    <t>Points Possible</t>
  </si>
  <si>
    <t>Reflective Questions</t>
  </si>
  <si>
    <t>Score</t>
  </si>
  <si>
    <t>Screening, Eligibility, and Program Planning</t>
  </si>
  <si>
    <t>Individualized Family Service Plan (IFSP)</t>
  </si>
  <si>
    <t>Monitoring Service Delivery</t>
  </si>
  <si>
    <t>Role of Service Coordinator on the Team</t>
  </si>
  <si>
    <t>Transition</t>
  </si>
  <si>
    <t>Compliance and Documentation</t>
  </si>
  <si>
    <t>Special Topics</t>
  </si>
  <si>
    <t>Total Points</t>
  </si>
  <si>
    <t>TOTAL</t>
  </si>
  <si>
    <t>Percentage</t>
  </si>
  <si>
    <t xml:space="preserve">SC Has Skill? </t>
  </si>
  <si>
    <r>
      <rPr>
        <b/>
        <sz val="11"/>
        <rFont val="Calibri"/>
        <family val="2"/>
        <scheme val="minor"/>
      </rPr>
      <t>Instructions:</t>
    </r>
    <r>
      <rPr>
        <sz val="11"/>
        <rFont val="Calibri"/>
        <family val="2"/>
        <scheme val="minor"/>
      </rPr>
      <t xml:space="preserve"> Select "Yes" if the SC demonstrates this skill at least 80% of the time, "No" if the SC demonstrates this skill less than 80% of the time, and "N/A" if the SC has not had the opportunity to demonstrate the skill</t>
    </r>
  </si>
  <si>
    <t>Identifying the Parent Section Total</t>
  </si>
  <si>
    <t>Skills in this area may be observed or verified via record review</t>
  </si>
  <si>
    <t>Screening, Eligibility, and Assessment for Program Planning</t>
  </si>
  <si>
    <t>Role of the Service Coordinator on the Team</t>
  </si>
  <si>
    <t>Response?</t>
  </si>
  <si>
    <t>Reflective Questions Total</t>
  </si>
  <si>
    <t>Item #</t>
  </si>
  <si>
    <t>Notes</t>
  </si>
  <si>
    <t>Building Rapport Total</t>
  </si>
  <si>
    <t xml:space="preserve">Screening, Eligibility, and Assessment for Program Planning Total </t>
  </si>
  <si>
    <t>Individualized Family Service Plan (IFSP) Total</t>
  </si>
  <si>
    <t>Monitoring Service Delivery Total</t>
  </si>
  <si>
    <t>Role of the Service Coordinator on the Team Total</t>
  </si>
  <si>
    <t>Transition Total</t>
  </si>
  <si>
    <t>Compliance and Documentation Total</t>
  </si>
  <si>
    <t>Special Topics Total</t>
  </si>
  <si>
    <t>Service Coordinator Name</t>
  </si>
  <si>
    <t>Length of Time as Service Coordinator</t>
  </si>
  <si>
    <t>County/ies</t>
  </si>
  <si>
    <t>Uses resources provided by DODD to accurately identify the parent, such as the crosswalk or Parent Rights brochure*</t>
  </si>
  <si>
    <t>Determines if there is a judicial order awarding custody to a person or agency*</t>
  </si>
  <si>
    <t>If there is a judicial order, requests a copy of the judicial order from child protective services (CPS)*</t>
  </si>
  <si>
    <t>If there is not a judicial order, makes at least two attempts to locate the biological parent using different methods, such as phone call and letter*</t>
  </si>
  <si>
    <t>Documents inability to locate the parent*</t>
  </si>
  <si>
    <t>If unable to locate parents after 14 days, identifies a person who meets the definition of parent in order to provide Prior Written Notice (PWN) and obtain consent in order to complete the requirements for determining eligibility and completing assessments*</t>
  </si>
  <si>
    <t xml:space="preserve">Explains what EI is to families including the process, expectations of participation, and what it looks like in their county </t>
  </si>
  <si>
    <t>Reviews and explains the Parent Rights brochure and provides the parent with a copy of the brochure</t>
  </si>
  <si>
    <t>Documents that parent rights were explained and that the parent(s) communicated they understood them</t>
  </si>
  <si>
    <t>Explains the EI dispute resolution procedures, such as mediation, due process hearing, and administrative hearings</t>
  </si>
  <si>
    <t>Determines the need for an interpreter or translator and arranges for an interpreter or facilitates the vocal link call, if needed*</t>
  </si>
  <si>
    <t>Explains the primary service provider (PSP) approach to teaming</t>
  </si>
  <si>
    <t>Explains the EISC role and the roles and responsibilities of the parent or caregiver</t>
  </si>
  <si>
    <t>Explains System of Payment (SOP) rule, provides SOP brochure, and completes required SOP form EI-15</t>
  </si>
  <si>
    <t>Correctly documents whether the parent does or does not have the ability to pay for EI services on form EI-15</t>
  </si>
  <si>
    <t>Explains EI’s mission and key principles</t>
  </si>
  <si>
    <t>Explains PWN, consent, and what happens if consent is not provided</t>
  </si>
  <si>
    <t>Completes PWN and consents, including explanation of the waiver for the 10 day period</t>
  </si>
  <si>
    <t>If county chooses to screen before offering a developmental evaluation, provides Form EI-01 PWN Consent for Developmental Screening prior to offering a developmental screening*</t>
  </si>
  <si>
    <t xml:space="preserve">When applicable, uses both the ASQ and ASQ-SE* </t>
  </si>
  <si>
    <t>Ensures the family is offered a developmental evaluation, regardless of the results of the developmental screening*</t>
  </si>
  <si>
    <t>Obtains consent before completing an evaluation on Form EI-02: PWN and Child’s Developmental Evaluation and Assessment*</t>
  </si>
  <si>
    <t>Explains eligibility and program planning, such as the tools used, the five domains, and how the evaluation and assessment team members are determined and the difference between eligibility and assessment for program planning</t>
  </si>
  <si>
    <t xml:space="preserve">Obtains consent on Form EI-02 before completing the child assessment </t>
  </si>
  <si>
    <t>Explains child assessment, including the purpose and what it will look like for the child</t>
  </si>
  <si>
    <t>Provides Form EI-03 PWN Family-Directed Assessment (FDA) and obtains consent prior to completing the department-approved FDA*</t>
  </si>
  <si>
    <t>Provides input to the team on what disciplines should make up the evaluation and assessment team</t>
  </si>
  <si>
    <t>Meets with the team to welcome the family during the team meeting and shares relevant information at the welcome</t>
  </si>
  <si>
    <t>If the child has a diagnosis on the approved list, documents the date documentation of a diagnosed medical condition was requested and the date it was obtained by the EISC*</t>
  </si>
  <si>
    <t>If the child has a diagnosis not on the approved list, requests Form EI-12 Documentation of Diagnosed Condition and documents the date documentation was requested and the date it was obtained by the EISC*</t>
  </si>
  <si>
    <t>Ensures family information is gathered using an Ecomap, life course, or other tool approved by DODD*</t>
  </si>
  <si>
    <t>Ensures the child is evaluated and assessed in all five domains within the first 45 days*</t>
  </si>
  <si>
    <t>Ensures the FDA is offered and that the assessment is completed using a department-approved tool and an interview*</t>
  </si>
  <si>
    <t>Ensures the results of the evaluation are reviewed with the family and next steps are explained based on evaluation results*</t>
  </si>
  <si>
    <t xml:space="preserve">Facilitates all IFSP meetings </t>
  </si>
  <si>
    <t>Provides family with timely notice of the IFSP meeting that includes Form EI-13 IFSP Meeting Notice</t>
  </si>
  <si>
    <t>Schedules the initial IFSP in time to meet the 45-day requirement (including inviting the required participants)</t>
  </si>
  <si>
    <t>Explains the Child Outcomes Summary (COS) process including the purpose of the COS and an explanation of the descriptor statements</t>
  </si>
  <si>
    <t>Facilitates the COS conversation to include participation by the parent and other team members and the process of coming to team consensus</t>
  </si>
  <si>
    <t xml:space="preserve">Uses resources to explain the COS process to families such as the Larimer age anchoring tool, ECTAC including the family in the COS process document, etc. </t>
  </si>
  <si>
    <t>Develops high quality functional contextualized IFSP outcomes that meet the ECTA six-step criteria</t>
  </si>
  <si>
    <t>Aides in the development of strategies that show how the team and family will achieve success</t>
  </si>
  <si>
    <t>Knows the funding sources available for EI services</t>
  </si>
  <si>
    <t>Determines whether family is able to pay for EI services using EI-15 prior to completing the IFSP</t>
  </si>
  <si>
    <t>Assists families with identifying funding for all needed EI services</t>
  </si>
  <si>
    <t xml:space="preserve">Ensures the IFSP is signed and dated by the parent or caregiver, EISC, and others who attended and/or participated in the IFSP meeting </t>
  </si>
  <si>
    <t>Ensures requirements for methods of participation are met (face to face with the EISC and parent for initial and annual)</t>
  </si>
  <si>
    <t>Ensures that all services on the IFSP begin within 30 days</t>
  </si>
  <si>
    <t>Obtains documentation from service providers to verify that EI services started within 30 days of the parent’s signature on the IFSP</t>
  </si>
  <si>
    <t>If services are not delivered as documented by the IFSP, obtains case notes from provider to support NCR and includes in child record*</t>
  </si>
  <si>
    <t>Follows up to ensure the family has access to all needed services (not just EI services) and documents follow-up activities in the record</t>
  </si>
  <si>
    <t>Ensures EI services are delivered according to the frequency, intensity, and duration listed on the IFSP</t>
  </si>
  <si>
    <t>Documents and tracks EI service units and has ongoing conversations with the parent(s) about number of units used and how many units remain available for use</t>
  </si>
  <si>
    <t>Completes Release of Information (EI-06) to obtain needed information from anyone who is not part of a participating agency, including therapy reports and medical records*</t>
  </si>
  <si>
    <t>Recognizes when an IFSP review is needed (parent not pleased with progress/new needs/provider proposes to add or change EI services)*</t>
  </si>
  <si>
    <t>Facilitates or participates in all team meetings</t>
  </si>
  <si>
    <t>Uses coaching as their primary interaction style when building capacity of colleagues and families. Recognizes their areas of expertise – i.e., Parent Rights/Resource Based SC</t>
  </si>
  <si>
    <t>Shares family concerns, resources, and priorities with team</t>
  </si>
  <si>
    <t>Builds relationships with parents (and team) that promote trust, respect, empathy, and caring</t>
  </si>
  <si>
    <t>Helps families identify their priorities, resources, and concerns that lead to functional IFSP outcomes</t>
  </si>
  <si>
    <t>Ensures the outcomes are family driven with the input from all team members</t>
  </si>
  <si>
    <t>Evaluates the effectiveness of their own actions</t>
  </si>
  <si>
    <t>Develops new steps and strategies</t>
  </si>
  <si>
    <t>Helps families identify, select, and access needed resources (resource based SC) using coaching as their primary interaction style</t>
  </si>
  <si>
    <t>Evaluates the effectiveness of the resources</t>
  </si>
  <si>
    <t>Provides unbiased information</t>
  </si>
  <si>
    <t>Shares information with families based on the most up to date research</t>
  </si>
  <si>
    <t xml:space="preserve">Helps families make informed decisions  </t>
  </si>
  <si>
    <t>For services that are not yet coordinated, documents what is being actively done to get services started in a timely manner*</t>
  </si>
  <si>
    <t>Completes steps and strategies on outcome(s) for which they are responsible*</t>
  </si>
  <si>
    <t>Documents all conversations and activities in case notes</t>
  </si>
  <si>
    <t>Discusses transition with the family throughout the family’s time in early intervention</t>
  </si>
  <si>
    <t>If the parent declines to share information with the LEA (Form EI-07), ensures that the child’s information is not sent to the LEA by selecting “No” to the item “Transition contact info shared with LEA” on the IFSP page in EIDS*</t>
  </si>
  <si>
    <t>Provides a TPC meeting invitation to all required and requested participants using form EI-13*</t>
  </si>
  <si>
    <t>Places documentation in record to support that the family provided informed consent regarding their decision whether to invite the LEA*</t>
  </si>
  <si>
    <t>Ensures there is a functional, contextualized, measurable transition outcome with steps, services, and activities to support transition, on the IFSP not fewer than 90 days and not more than nine months prior to the child’s third birthday*</t>
  </si>
  <si>
    <t>If child is not Part B eligible, or if the parent is not interested in pursuing Part B services, offers other services or supports such as Head Start*</t>
  </si>
  <si>
    <t>Advocates for the parent at the TPC meeting*</t>
  </si>
  <si>
    <t>After obtaining the parent's consent using Form EI-07, ensures a TPC is conducted during an IFSP meeting not fewer than 90 days and not more than nine months prior to the child’s third birthday*</t>
  </si>
  <si>
    <t>Documents all steps taken to address required activities of transition including detailed case notes around all parents’ decisions and lists applicable NCRs*</t>
  </si>
  <si>
    <t xml:space="preserve">Produces high-quality documentation including all attempted contacts, conversations, steps and activities </t>
  </si>
  <si>
    <t>Ensures information documented in EIDS matches information in the physical record</t>
  </si>
  <si>
    <t>Knows the compliance requirements around 45-day timelines</t>
  </si>
  <si>
    <t>Knows the compliance requirements around TRS</t>
  </si>
  <si>
    <t>Knows the compliance requirements around Transition</t>
  </si>
  <si>
    <t>Uses tools, such as calendars, reports in EIDS, and technology, to monitor timelines and compliance</t>
  </si>
  <si>
    <t>Enters data into EIDS within 30 days of the activity</t>
  </si>
  <si>
    <t>Requests support when needed*</t>
  </si>
  <si>
    <t>Demonstrates respect for family’s culture</t>
  </si>
  <si>
    <t>Respects individual parenting styles</t>
  </si>
  <si>
    <t xml:space="preserve">Treats the family in a way that acknowledges that they have the capacity to enhance their child’s development  </t>
  </si>
  <si>
    <t>Knows about community resources (eligibility/how to access)</t>
  </si>
  <si>
    <t>Skills in this area may be observed or verified via record review or teaming notes</t>
  </si>
  <si>
    <t>SC Name</t>
  </si>
  <si>
    <t>Length of Time as SC</t>
  </si>
  <si>
    <t>Parent-1</t>
  </si>
  <si>
    <t>Parent-2</t>
  </si>
  <si>
    <t>Parent-3</t>
  </si>
  <si>
    <t>Parent-4</t>
  </si>
  <si>
    <t>Parent-5</t>
  </si>
  <si>
    <t>Parent-6</t>
  </si>
  <si>
    <t>Parent-7</t>
  </si>
  <si>
    <t>Parent-8</t>
  </si>
  <si>
    <t>BuildRapport - 1</t>
  </si>
  <si>
    <t>BuildRapport - 2</t>
  </si>
  <si>
    <t>BuildRapport - 3</t>
  </si>
  <si>
    <t>BuildRapport - 4</t>
  </si>
  <si>
    <t>BuildRapport - 5</t>
  </si>
  <si>
    <t>BuildRapport - 6</t>
  </si>
  <si>
    <t>BuildRapport - 7</t>
  </si>
  <si>
    <t>BuildRapport - 8</t>
  </si>
  <si>
    <t>BuildRapport - 9</t>
  </si>
  <si>
    <t>BuildRapport - 10</t>
  </si>
  <si>
    <t>BuildRapport - 11</t>
  </si>
  <si>
    <t>BuildRapport - 12</t>
  </si>
  <si>
    <t>BuildRapport - 13</t>
  </si>
  <si>
    <t>BuildRapport - 14</t>
  </si>
  <si>
    <t>E&amp;A - 1</t>
  </si>
  <si>
    <t>E&amp;A - 2</t>
  </si>
  <si>
    <t>E&amp;A - 3</t>
  </si>
  <si>
    <t>E&amp;A - 4</t>
  </si>
  <si>
    <t>E&amp;A - 5</t>
  </si>
  <si>
    <t>E&amp;A - 6</t>
  </si>
  <si>
    <t>E&amp;A - 7</t>
  </si>
  <si>
    <t>E&amp;A - 8</t>
  </si>
  <si>
    <t>E&amp;A - 9</t>
  </si>
  <si>
    <t>E&amp;A - 10</t>
  </si>
  <si>
    <t>E&amp;A - 11</t>
  </si>
  <si>
    <t>E&amp;A - 12</t>
  </si>
  <si>
    <t>E&amp;A - 13</t>
  </si>
  <si>
    <t>E&amp;A - 14</t>
  </si>
  <si>
    <t>E&amp;A - 15</t>
  </si>
  <si>
    <t>E&amp;A - 16</t>
  </si>
  <si>
    <t>E&amp;A - 17</t>
  </si>
  <si>
    <t>E&amp;A - 18</t>
  </si>
  <si>
    <t>IFSP - 1</t>
  </si>
  <si>
    <t>IFSP - 2</t>
  </si>
  <si>
    <t>IFSP - 3</t>
  </si>
  <si>
    <t>IFSP - 4</t>
  </si>
  <si>
    <t>IFSP - 5</t>
  </si>
  <si>
    <t>IFSP - 6</t>
  </si>
  <si>
    <t>IFSP - 7</t>
  </si>
  <si>
    <t>IFSP - 8</t>
  </si>
  <si>
    <t>IFSP - 9</t>
  </si>
  <si>
    <t>IFSP - 10</t>
  </si>
  <si>
    <t>IFSP - 11</t>
  </si>
  <si>
    <t>IFSP - 12</t>
  </si>
  <si>
    <t>IFSP - 13</t>
  </si>
  <si>
    <t>IFSP - 14</t>
  </si>
  <si>
    <t>IFSP - 15</t>
  </si>
  <si>
    <t>IFSP - 16</t>
  </si>
  <si>
    <t>IFSP - 17</t>
  </si>
  <si>
    <t>ServiceDelivery - 1</t>
  </si>
  <si>
    <t>ServiceDelivery - 2</t>
  </si>
  <si>
    <t>ServiceDelivery - 3</t>
  </si>
  <si>
    <t>ServiceDelivery - 4</t>
  </si>
  <si>
    <t>ServiceDelivery - 5</t>
  </si>
  <si>
    <t>ServiceDelivery - 6</t>
  </si>
  <si>
    <t>ServiceDelivery - 7</t>
  </si>
  <si>
    <t>ServiceDelivery - 8</t>
  </si>
  <si>
    <t>ServiceDelivery - 9</t>
  </si>
  <si>
    <t>RoleOnTeam - 1</t>
  </si>
  <si>
    <t>RoleOnTeam - 2</t>
  </si>
  <si>
    <t>RoleOnTeam - 3</t>
  </si>
  <si>
    <t>RoleOnTeam - 4</t>
  </si>
  <si>
    <t>RoleOnTeam - 5</t>
  </si>
  <si>
    <t>RoleOnTeam - 6</t>
  </si>
  <si>
    <t>RoleOnTeam - 7</t>
  </si>
  <si>
    <t>RoleOnTeam - 8</t>
  </si>
  <si>
    <t>RoleOnTeam - 9</t>
  </si>
  <si>
    <t>RoleOnTeam - 10</t>
  </si>
  <si>
    <t>RoleOnTeam - 11</t>
  </si>
  <si>
    <t>RoleOnTeam - 12</t>
  </si>
  <si>
    <t>RoleOnTeam - 13</t>
  </si>
  <si>
    <t>RoleOnTeam - 14</t>
  </si>
  <si>
    <t>RoleOnTeam - 15</t>
  </si>
  <si>
    <t>RoleOnTeam - 16</t>
  </si>
  <si>
    <t>Transition - 1</t>
  </si>
  <si>
    <t>Transition - 2</t>
  </si>
  <si>
    <t>Transition - 3</t>
  </si>
  <si>
    <t>Transition - 4</t>
  </si>
  <si>
    <t>Transition - 5</t>
  </si>
  <si>
    <t>Transition - 6</t>
  </si>
  <si>
    <t>Transition - 7</t>
  </si>
  <si>
    <t>Transition - 8</t>
  </si>
  <si>
    <t>Transition - 9</t>
  </si>
  <si>
    <t>Transition - 10</t>
  </si>
  <si>
    <t>Transition - 11</t>
  </si>
  <si>
    <t>Compliance - 1</t>
  </si>
  <si>
    <t>Compliance - 2</t>
  </si>
  <si>
    <t>Compliance - 3</t>
  </si>
  <si>
    <t>Compliance - 4</t>
  </si>
  <si>
    <t>Compliance - 5</t>
  </si>
  <si>
    <t>Compliance - 6</t>
  </si>
  <si>
    <t>Compliance - 7</t>
  </si>
  <si>
    <t>Compliance - 8</t>
  </si>
  <si>
    <t>SpecialTopics-1</t>
  </si>
  <si>
    <t>SpecialTopics-2</t>
  </si>
  <si>
    <t>SpecialTopics-3</t>
  </si>
  <si>
    <t>SpecialTopics-4</t>
  </si>
  <si>
    <t>SpecialTopics-5</t>
  </si>
  <si>
    <t>Parent Total</t>
  </si>
  <si>
    <t>BuildRapport Total</t>
  </si>
  <si>
    <t>E&amp;A Total</t>
  </si>
  <si>
    <t>IFSP Total</t>
  </si>
  <si>
    <t>ServiceDelivery Total</t>
  </si>
  <si>
    <t>RoleOnTeam Total</t>
  </si>
  <si>
    <t>Compliance Total</t>
  </si>
  <si>
    <t>SpecialTopics Total</t>
  </si>
  <si>
    <t>ReflectiveQuestions Total</t>
  </si>
  <si>
    <t>Overall Total</t>
  </si>
  <si>
    <t>Parent Possible</t>
  </si>
  <si>
    <t>BuildRapport Possible</t>
  </si>
  <si>
    <t>E&amp;A Possible</t>
  </si>
  <si>
    <t>IFSP Possible</t>
  </si>
  <si>
    <t>ServiceDelivery Possible</t>
  </si>
  <si>
    <t>RoleOnTeam Possible</t>
  </si>
  <si>
    <t>Transition Possible</t>
  </si>
  <si>
    <t>Compliance Possible</t>
  </si>
  <si>
    <t>SpecialTopics Possible</t>
  </si>
  <si>
    <t>ReflectiveQuestions Possible</t>
  </si>
  <si>
    <t>Overall Possible</t>
  </si>
  <si>
    <t>Accurately identifies the parent for EI purposes</t>
  </si>
  <si>
    <t>Explains how and when to contact the EISC and their agency</t>
  </si>
  <si>
    <r>
      <t xml:space="preserve">Uses resources to help explain EI, such as interpreters, signs, pictures, the </t>
    </r>
    <r>
      <rPr>
        <i/>
        <sz val="13"/>
        <color theme="1"/>
        <rFont val="Calibri"/>
        <family val="2"/>
        <scheme val="minor"/>
      </rPr>
      <t>What is Early Intervention</t>
    </r>
    <r>
      <rPr>
        <sz val="13"/>
        <color theme="1"/>
        <rFont val="Calibri"/>
        <family val="2"/>
        <scheme val="minor"/>
      </rPr>
      <t xml:space="preserve"> brochure, EI website, or the EI Introduction video</t>
    </r>
  </si>
  <si>
    <t>Explains FDA, including the purpose and how the information will be collected and used</t>
  </si>
  <si>
    <t>Provides the family with the appropriate PWN forms, using EI forms 01, 02, 03, 04, 09, 10 and 11, as applicable</t>
  </si>
  <si>
    <t>Explains or lists a non-compliance reason (NCR) if the 45-day timeline is not met and documents this information in case notes*</t>
  </si>
  <si>
    <t>Explains to parents who decline to share their financial information the impact of doing so (ability to pay for EI services)*</t>
  </si>
  <si>
    <t>Explains and provides copies of SOP forms EI-16, EI-17, and EI-18, if needed*</t>
  </si>
  <si>
    <t>Ensures that the family and, with parent consent, other team members receive a copy of the IFSP within 10 calendar days</t>
  </si>
  <si>
    <t>Documents NCRs for late service start dates in EIDS and in case notes*</t>
  </si>
  <si>
    <t>Uses DODD’s verification standards to ensure the child’s record reflects 100% compliance in all compliance areas</t>
  </si>
  <si>
    <t>Role of the EISC on the Team</t>
  </si>
  <si>
    <t>IFSP</t>
  </si>
  <si>
    <t>Now that you have completed Module 3 in the Principles of Service Coordination course and had the opportunity to have deeper conversations regarding the Child Outcomes Summary:</t>
  </si>
  <si>
    <t>1. How do you document that you have accurately identified the parent?</t>
  </si>
  <si>
    <t>2. How can you tell when you have established rapport with a family?</t>
  </si>
  <si>
    <t>3. What steps do you take to ensure the parent understands EI ?</t>
  </si>
  <si>
    <t>Ensures parent completes the top portion of EI-07 to indicate whether they consent to send child’s information to the Local Education Agency (LEA)</t>
  </si>
  <si>
    <t>Ensures parent completes the bottom portion of EI-07 to indicate whether they consent to invite the LEA and others to the transition planning conference (TPC)</t>
  </si>
  <si>
    <t>Parent Percent</t>
  </si>
  <si>
    <t>BuildRapport Percent</t>
  </si>
  <si>
    <t>E&amp;A Percent</t>
  </si>
  <si>
    <t>IFSP Percent</t>
  </si>
  <si>
    <t>ServiceDelivery Percent</t>
  </si>
  <si>
    <t>RoleOnTeam Percent</t>
  </si>
  <si>
    <t>Transition Percent</t>
  </si>
  <si>
    <t>Compliance Percent</t>
  </si>
  <si>
    <t>SpecialTopics Percent</t>
  </si>
  <si>
    <t>ReflectiveQuestions Percent</t>
  </si>
  <si>
    <t>Overall Percent</t>
  </si>
  <si>
    <t>4. How do you ensure the family understands what the beginning of their journey in EI will be like, including explaining the eligibility and assessment process?</t>
  </si>
  <si>
    <r>
      <rPr>
        <sz val="13"/>
        <color theme="1"/>
        <rFont val="Calibri"/>
        <family val="2"/>
        <scheme val="minor"/>
      </rPr>
      <t>5.</t>
    </r>
    <r>
      <rPr>
        <sz val="13"/>
        <color theme="1"/>
        <rFont val="Times New Roman"/>
        <family val="1"/>
      </rPr>
      <t xml:space="preserve"> </t>
    </r>
    <r>
      <rPr>
        <sz val="13"/>
        <color theme="1"/>
        <rFont val="Calibri"/>
        <family val="2"/>
      </rPr>
      <t>What would you do if a family cancelled the appointment to draft their IFSP three times?</t>
    </r>
  </si>
  <si>
    <t xml:space="preserve">     6. What can or will you do differently when explaining the Child Outcomes Summary?  </t>
  </si>
  <si>
    <t xml:space="preserve">     7.  How will you ensure parent’s participation? </t>
  </si>
  <si>
    <t xml:space="preserve">     8. What are your thoughts about what you would do if your team were not able to reach consensus?</t>
  </si>
  <si>
    <t>9. What steps would you take to coordinate a physical therapy evaluation for a child who cannot receive a PT evaluation from a board provider?</t>
  </si>
  <si>
    <t>10. What steps would you take if a parent called and stated their PSP has cancelled the last two intervention visits?</t>
  </si>
  <si>
    <t xml:space="preserve">11. How have you recently used coaching to build the capacity of a colleague?  </t>
  </si>
  <si>
    <t>12. How have you recently used coaching to build the capacity of a family?</t>
  </si>
  <si>
    <t>13. How do you prepare to share a family’s concerns with other team members?</t>
  </si>
  <si>
    <t>14. What questions do you ask to help a family identify and select a needed resource?</t>
  </si>
  <si>
    <t>15. How do you ensure that families are aware of all of the transition options available to them in their community?</t>
  </si>
  <si>
    <t xml:space="preserve">16. How do you ensure transition occurs timely for your families?  </t>
  </si>
  <si>
    <t>17. What are your thoughts regarding who you will need to reach out to gain information about preschool and preschool alternatives?</t>
  </si>
  <si>
    <t>18. What would you do if the parent gave permission to invite the LEA to the TPC, but the LEA did not show up to the scheduled TPC meeting? The child will be three in 100 days.</t>
  </si>
  <si>
    <t xml:space="preserve">19. Why is it important to monitor early intervention services? </t>
  </si>
  <si>
    <t>20. What methods do you use to monitor EI service delivery?</t>
  </si>
  <si>
    <t>21. How would you handle a situation where a parent wanted you to remove your shoes before entering their home?</t>
  </si>
  <si>
    <t>22. What would you do if a family sent you a friend request on Facebook?</t>
  </si>
  <si>
    <t>When parent is correctly identified, ensures informed consent, uses PWN forms, and discusses waiver of the waiting period</t>
  </si>
  <si>
    <t>Name of EISC:</t>
  </si>
  <si>
    <t>EISC OPIN: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</si>
</sst>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Calibri"/>
      <family val="2"/>
      <scheme val="minor"/>
    </font>
    <font>
      <sz val="12"/>
      <color theme="1"/>
      <name val="Calibri"/>
      <family val="2"/>
      <scheme val="minor"/>
    </font>
    <font>
      <b/>
      <sz val="14"/>
      <color theme="0"/>
      <name val="Calibri"/>
      <family val="2"/>
      <scheme val="minor"/>
    </font>
    <font>
      <sz val="14"/>
      <color theme="1"/>
      <name val="Calibri"/>
      <family val="2"/>
      <scheme val="minor"/>
    </font>
    <font>
      <b/>
      <sz val="13"/>
      <color theme="0"/>
      <name val="Calibri"/>
      <family val="2"/>
      <scheme val="minor"/>
    </font>
    <font>
      <sz val="13"/>
      <color theme="1"/>
      <name val="Calibri"/>
      <family val="2"/>
      <scheme val="minor"/>
    </font>
    <font>
      <b/>
      <sz val="13"/>
      <color theme="1"/>
      <name val="Calibri"/>
      <family val="2"/>
      <scheme val="minor"/>
    </font>
    <font>
      <b/>
      <sz val="16"/>
      <color theme="4" tint="-0.499984740745262"/>
      <name val="Cambria"/>
      <family val="1"/>
    </font>
    <font>
      <sz val="14"/>
      <color theme="0"/>
      <name val="Calibri"/>
      <family val="2"/>
      <scheme val="minor"/>
    </font>
    <font>
      <i/>
      <sz val="11"/>
      <name val="Calibri"/>
      <family val="2"/>
      <scheme val="minor"/>
    </font>
    <font>
      <sz val="11"/>
      <name val="Calibri"/>
      <family val="2"/>
      <scheme val="minor"/>
    </font>
    <font>
      <b/>
      <sz val="11"/>
      <name val="Calibri"/>
      <family val="2"/>
      <scheme val="minor"/>
    </font>
    <font>
      <b/>
      <sz val="16"/>
      <color theme="4" tint="-0.499984740745262"/>
      <name val="Calibri"/>
      <family val="2"/>
      <scheme val="minor"/>
    </font>
    <font>
      <sz val="11"/>
      <color theme="0"/>
      <name val="Calibri"/>
      <family val="2"/>
      <scheme val="minor"/>
    </font>
    <font>
      <b/>
      <sz val="12"/>
      <color theme="0"/>
      <name val="Calibri"/>
      <family val="2"/>
      <scheme val="minor"/>
    </font>
    <font>
      <i/>
      <sz val="13"/>
      <color theme="1"/>
      <name val="Calibri"/>
      <family val="2"/>
      <scheme val="minor"/>
    </font>
    <font>
      <sz val="13"/>
      <color theme="1"/>
      <name val="Calibri"/>
      <family val="2"/>
    </font>
    <font>
      <sz val="13"/>
      <color theme="1"/>
      <name val="Times New Roman"/>
      <family val="1"/>
    </font>
    <font>
      <sz val="13"/>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s>
  <borders count="8">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right/>
      <top style="thin">
        <color theme="4" tint="-0.249977111117893"/>
      </top>
      <bottom style="thin">
        <color theme="4" tint="-0.249977111117893"/>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6" fillId="0" borderId="0" xfId="0" applyFont="1"/>
    <xf numFmtId="0" fontId="7" fillId="0" borderId="0" xfId="0" applyFont="1" applyAlignment="1">
      <alignment wrapText="1"/>
    </xf>
    <xf numFmtId="0" fontId="10" fillId="0" borderId="0" xfId="0" applyFont="1" applyAlignment="1">
      <alignment horizontal="left" wrapText="1"/>
    </xf>
    <xf numFmtId="0" fontId="8" fillId="0" borderId="0" xfId="0" applyFont="1" applyAlignment="1">
      <alignment wrapText="1"/>
    </xf>
    <xf numFmtId="0" fontId="5" fillId="4" borderId="2" xfId="0" applyFont="1" applyFill="1" applyBorder="1"/>
    <xf numFmtId="0" fontId="5" fillId="4" borderId="2" xfId="0" applyFont="1" applyFill="1" applyBorder="1" applyAlignment="1">
      <alignment horizontal="center" vertical="center" wrapText="1"/>
    </xf>
    <xf numFmtId="0" fontId="5" fillId="4" borderId="2" xfId="0" applyFont="1" applyFill="1" applyBorder="1" applyAlignment="1">
      <alignment horizontal="center" wrapText="1"/>
    </xf>
    <xf numFmtId="0" fontId="5" fillId="4" borderId="2" xfId="0" applyFont="1" applyFill="1" applyBorder="1" applyAlignment="1">
      <alignment horizontal="center"/>
    </xf>
    <xf numFmtId="0" fontId="6" fillId="0" borderId="0" xfId="0" applyFont="1" applyAlignment="1">
      <alignment wrapText="1"/>
    </xf>
    <xf numFmtId="0" fontId="6" fillId="0" borderId="0" xfId="0" applyFont="1" applyAlignment="1">
      <alignment horizontal="center"/>
    </xf>
    <xf numFmtId="0" fontId="15" fillId="4" borderId="0" xfId="0" applyFont="1" applyFill="1"/>
    <xf numFmtId="0" fontId="5" fillId="4" borderId="0" xfId="0" applyFont="1" applyFill="1"/>
    <xf numFmtId="0" fontId="12" fillId="3" borderId="2" xfId="0" applyFont="1" applyFill="1" applyBorder="1" applyAlignment="1">
      <alignment horizontal="center" vertical="center"/>
    </xf>
    <xf numFmtId="0" fontId="6" fillId="3" borderId="4" xfId="0" applyFont="1" applyFill="1" applyBorder="1" applyAlignment="1">
      <alignment vertical="center" wrapText="1"/>
    </xf>
    <xf numFmtId="0" fontId="6" fillId="3" borderId="2" xfId="0" applyFont="1" applyFill="1" applyBorder="1" applyAlignment="1">
      <alignment vertical="center"/>
    </xf>
    <xf numFmtId="0" fontId="12" fillId="2" borderId="2" xfId="0" applyFont="1" applyFill="1" applyBorder="1" applyAlignment="1">
      <alignment horizontal="center" vertical="center"/>
    </xf>
    <xf numFmtId="0" fontId="6" fillId="2" borderId="4" xfId="0" applyFont="1" applyFill="1" applyBorder="1" applyAlignment="1">
      <alignment vertical="center" wrapText="1"/>
    </xf>
    <xf numFmtId="0" fontId="6" fillId="2" borderId="2" xfId="0" applyFont="1" applyFill="1" applyBorder="1" applyAlignment="1">
      <alignment vertical="center"/>
    </xf>
    <xf numFmtId="0" fontId="5" fillId="4" borderId="5" xfId="0" applyFont="1" applyFill="1" applyBorder="1" applyAlignment="1">
      <alignment horizontal="center"/>
    </xf>
    <xf numFmtId="0" fontId="7" fillId="0" borderId="0" xfId="0" applyFont="1"/>
    <xf numFmtId="0" fontId="7" fillId="3" borderId="0" xfId="0" applyFont="1" applyFill="1"/>
    <xf numFmtId="0" fontId="11" fillId="0" borderId="0" xfId="0" applyFont="1" applyAlignment="1">
      <alignment wrapText="1"/>
    </xf>
    <xf numFmtId="0" fontId="0" fillId="3" borderId="0" xfId="0" applyFill="1" applyProtection="1">
      <protection locked="0"/>
    </xf>
    <xf numFmtId="0" fontId="6" fillId="3"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2" fillId="0" borderId="0" xfId="0" applyFont="1" applyAlignment="1">
      <alignment wrapText="1"/>
    </xf>
    <xf numFmtId="0" fontId="0" fillId="0" borderId="0" xfId="0" applyAlignment="1">
      <alignment wrapText="1"/>
    </xf>
    <xf numFmtId="0" fontId="6" fillId="0" borderId="0" xfId="0" applyFont="1" applyAlignment="1">
      <alignment vertical="center" wrapText="1"/>
    </xf>
    <xf numFmtId="0" fontId="7" fillId="0" borderId="0" xfId="0" applyFont="1" applyAlignment="1">
      <alignment vertical="center" wrapText="1"/>
    </xf>
    <xf numFmtId="0" fontId="17" fillId="0" borderId="0" xfId="0" applyFont="1" applyAlignment="1">
      <alignment horizontal="left" vertical="center" wrapText="1"/>
    </xf>
    <xf numFmtId="0" fontId="19" fillId="4" borderId="0" xfId="0" applyFont="1" applyFill="1" applyAlignment="1">
      <alignment wrapText="1"/>
    </xf>
    <xf numFmtId="0" fontId="14" fillId="0" borderId="0" xfId="0" applyFont="1"/>
    <xf numFmtId="0" fontId="5" fillId="4" borderId="2" xfId="0" applyFont="1" applyFill="1" applyBorder="1" applyAlignment="1">
      <alignment wrapText="1"/>
    </xf>
    <xf numFmtId="0" fontId="5" fillId="4" borderId="2" xfId="0" applyFont="1" applyFill="1" applyBorder="1" applyAlignment="1">
      <alignment vertical="center" wrapText="1"/>
    </xf>
    <xf numFmtId="0" fontId="6" fillId="3" borderId="2" xfId="0" applyFont="1" applyFill="1" applyBorder="1" applyAlignment="1">
      <alignment vertical="center" wrapText="1"/>
    </xf>
    <xf numFmtId="0" fontId="6" fillId="3" borderId="2" xfId="0" applyFont="1" applyFill="1" applyBorder="1"/>
    <xf numFmtId="0" fontId="17" fillId="3" borderId="2" xfId="0" applyFont="1" applyFill="1" applyBorder="1" applyAlignment="1">
      <alignment horizontal="left" vertical="center" wrapText="1"/>
    </xf>
    <xf numFmtId="0" fontId="6" fillId="3" borderId="2" xfId="0" applyFont="1" applyFill="1" applyBorder="1" applyAlignment="1">
      <alignment wrapText="1"/>
    </xf>
    <xf numFmtId="0" fontId="6" fillId="2" borderId="2" xfId="0" applyFont="1" applyFill="1" applyBorder="1" applyAlignment="1">
      <alignment vertical="center" wrapText="1"/>
    </xf>
    <xf numFmtId="0" fontId="17" fillId="2" borderId="2" xfId="0" applyFont="1" applyFill="1" applyBorder="1" applyAlignment="1">
      <alignment horizontal="left" vertical="center" wrapText="1"/>
    </xf>
    <xf numFmtId="0" fontId="6" fillId="2" borderId="2" xfId="0" applyFont="1" applyFill="1" applyBorder="1"/>
    <xf numFmtId="0" fontId="6" fillId="2" borderId="2" xfId="0" applyFont="1" applyFill="1" applyBorder="1" applyAlignment="1">
      <alignment wrapText="1"/>
    </xf>
    <xf numFmtId="0" fontId="6" fillId="3" borderId="2"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0" borderId="0" xfId="0" applyFont="1" applyAlignment="1" applyProtection="1">
      <alignment vertical="center" wrapText="1"/>
      <protection locked="0"/>
    </xf>
    <xf numFmtId="10" fontId="0" fillId="0" borderId="0" xfId="0" applyNumberFormat="1"/>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13"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left" wrapText="1"/>
    </xf>
    <xf numFmtId="0" fontId="5" fillId="4" borderId="0" xfId="0" applyFont="1" applyFill="1" applyAlignment="1">
      <alignment horizontal="center" wrapText="1"/>
    </xf>
    <xf numFmtId="0" fontId="13" fillId="0" borderId="0" xfId="0" applyFont="1" applyAlignment="1">
      <alignment horizontal="center" wrapText="1"/>
    </xf>
    <xf numFmtId="0" fontId="17" fillId="2" borderId="3"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0" fillId="0" borderId="0" xfId="0" applyProtection="1">
      <protection locked="0"/>
    </xf>
    <xf numFmtId="1" fontId="0" fillId="0" borderId="0" xfId="0" applyNumberFormat="1" applyProtection="1">
      <protection locked="0"/>
    </xf>
    <xf numFmtId="9" fontId="0" fillId="0" borderId="0" xfId="0" applyNumberFormat="1" applyProtection="1">
      <protection locked="0"/>
    </xf>
    <xf numFmtId="0" fontId="1" fillId="0" borderId="7" xfId="0" applyFont="1" applyBorder="1" applyProtection="1">
      <protection locked="0"/>
    </xf>
    <xf numFmtId="1" fontId="0" fillId="0" borderId="7" xfId="0" applyNumberFormat="1" applyBorder="1" applyAlignment="1" applyProtection="1">
      <alignment horizontal="center"/>
      <protection locked="0"/>
    </xf>
    <xf numFmtId="0" fontId="9" fillId="4" borderId="1" xfId="0" applyFont="1" applyFill="1" applyBorder="1" applyProtection="1"/>
    <xf numFmtId="1" fontId="3" fillId="4" borderId="1" xfId="0" applyNumberFormat="1" applyFont="1" applyFill="1" applyBorder="1" applyProtection="1"/>
    <xf numFmtId="9" fontId="3" fillId="4" borderId="1" xfId="0" applyNumberFormat="1" applyFont="1" applyFill="1" applyBorder="1" applyProtection="1"/>
    <xf numFmtId="0" fontId="4" fillId="0" borderId="0" xfId="0" applyFont="1" applyProtection="1"/>
    <xf numFmtId="1" fontId="1" fillId="0" borderId="0" xfId="0" applyNumberFormat="1" applyFont="1" applyProtection="1"/>
    <xf numFmtId="9" fontId="4" fillId="0" borderId="0" xfId="0" applyNumberFormat="1" applyFont="1" applyProtection="1"/>
    <xf numFmtId="0" fontId="1" fillId="3" borderId="2" xfId="0" applyFont="1" applyFill="1" applyBorder="1" applyProtection="1"/>
    <xf numFmtId="1" fontId="4" fillId="3" borderId="2" xfId="0" applyNumberFormat="1" applyFont="1" applyFill="1" applyBorder="1" applyProtection="1"/>
    <xf numFmtId="10" fontId="4" fillId="3" borderId="2" xfId="0" applyNumberFormat="1" applyFont="1" applyFill="1" applyBorder="1" applyProtection="1"/>
    <xf numFmtId="0" fontId="1" fillId="0" borderId="0" xfId="0" applyFont="1" applyProtection="1"/>
    <xf numFmtId="1" fontId="4" fillId="0" borderId="0" xfId="0" applyNumberFormat="1" applyFont="1" applyProtection="1"/>
    <xf numFmtId="10" fontId="4" fillId="0" borderId="0" xfId="0" applyNumberFormat="1" applyFont="1" applyProtection="1"/>
    <xf numFmtId="0" fontId="0" fillId="0" borderId="0" xfId="0" applyProtection="1"/>
    <xf numFmtId="1" fontId="0" fillId="0" borderId="0" xfId="0" applyNumberFormat="1" applyProtection="1"/>
    <xf numFmtId="10" fontId="0" fillId="0" borderId="0" xfId="0" applyNumberFormat="1" applyProtection="1"/>
    <xf numFmtId="0" fontId="3" fillId="4" borderId="1" xfId="0" applyFont="1" applyFill="1" applyBorder="1" applyProtection="1"/>
    <xf numFmtId="1" fontId="9" fillId="4" borderId="1" xfId="0" applyNumberFormat="1" applyFont="1" applyFill="1" applyBorder="1" applyProtection="1"/>
    <xf numFmtId="10" fontId="4" fillId="4" borderId="1"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7"/>
  <sheetViews>
    <sheetView zoomScaleNormal="100" workbookViewId="0">
      <selection activeCell="B11" sqref="B11"/>
    </sheetView>
  </sheetViews>
  <sheetFormatPr defaultRowHeight="15" x14ac:dyDescent="0.25"/>
  <cols>
    <col min="1" max="1" width="40.42578125" bestFit="1" customWidth="1"/>
    <col min="2" max="2" width="37.42578125" customWidth="1"/>
  </cols>
  <sheetData>
    <row r="3" spans="1:2" ht="17.25" x14ac:dyDescent="0.3">
      <c r="A3" s="21" t="s">
        <v>35</v>
      </c>
      <c r="B3" s="23"/>
    </row>
    <row r="4" spans="1:2" ht="17.25" x14ac:dyDescent="0.3">
      <c r="A4" s="20"/>
    </row>
    <row r="5" spans="1:2" ht="17.25" x14ac:dyDescent="0.3">
      <c r="A5" s="21" t="s">
        <v>37</v>
      </c>
      <c r="B5" s="23"/>
    </row>
    <row r="6" spans="1:2" ht="17.25" x14ac:dyDescent="0.3">
      <c r="A6" s="20"/>
    </row>
    <row r="7" spans="1:2" ht="17.25" x14ac:dyDescent="0.3">
      <c r="A7" s="21" t="s">
        <v>36</v>
      </c>
      <c r="B7" s="23"/>
    </row>
  </sheetData>
  <sheetProtection sheet="1" objects="1" scenarios="1"/>
  <dataValidations disablePrompts="1" count="1">
    <dataValidation type="list" allowBlank="1" showInputMessage="1" showErrorMessage="1" sqref="B7" xr:uid="{00000000-0002-0000-0000-000000000000}">
      <formula1>"Less than 6 months, 6 to 12 months, 1 to 3 years, 3 to 5 years, More than 5 years"</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
  <sheetViews>
    <sheetView tabSelected="1" zoomScaleNormal="100" workbookViewId="0">
      <selection activeCell="H4" sqref="H4"/>
    </sheetView>
  </sheetViews>
  <sheetFormatPr defaultRowHeight="15" x14ac:dyDescent="0.25"/>
  <cols>
    <col min="2" max="2" width="75.7109375" customWidth="1"/>
    <col min="3" max="3" width="16.42578125" customWidth="1"/>
    <col min="5" max="5" width="18.42578125" bestFit="1" customWidth="1"/>
    <col min="6" max="6" width="52" customWidth="1"/>
  </cols>
  <sheetData>
    <row r="1" spans="1:6" ht="21" x14ac:dyDescent="0.35">
      <c r="B1" s="51" t="s">
        <v>13</v>
      </c>
      <c r="C1" s="51"/>
      <c r="D1" s="51"/>
      <c r="E1" s="51"/>
    </row>
    <row r="2" spans="1:6" x14ac:dyDescent="0.25">
      <c r="B2" s="52" t="s">
        <v>20</v>
      </c>
      <c r="C2" s="52"/>
      <c r="D2" s="52"/>
      <c r="E2" s="52"/>
    </row>
    <row r="3" spans="1:6" x14ac:dyDescent="0.25">
      <c r="B3" s="3"/>
      <c r="C3" s="3"/>
    </row>
    <row r="4" spans="1:6" ht="45" customHeight="1" x14ac:dyDescent="0.25">
      <c r="B4" s="22"/>
      <c r="C4" s="53" t="s">
        <v>18</v>
      </c>
      <c r="D4" s="53"/>
      <c r="E4" s="53"/>
      <c r="F4" s="53"/>
    </row>
    <row r="5" spans="1:6" ht="20.25" x14ac:dyDescent="0.3">
      <c r="C5" s="4"/>
    </row>
    <row r="6" spans="1:6" ht="17.25" x14ac:dyDescent="0.3">
      <c r="A6" s="11" t="s">
        <v>25</v>
      </c>
      <c r="B6" s="6" t="s">
        <v>0</v>
      </c>
      <c r="C6" s="7" t="s">
        <v>17</v>
      </c>
      <c r="D6" s="8" t="s">
        <v>3</v>
      </c>
      <c r="E6" s="19" t="s">
        <v>4</v>
      </c>
      <c r="F6" s="12" t="s">
        <v>26</v>
      </c>
    </row>
    <row r="7" spans="1:6" ht="17.25" x14ac:dyDescent="0.25">
      <c r="A7" s="13">
        <v>1</v>
      </c>
      <c r="B7" s="14" t="s">
        <v>125</v>
      </c>
      <c r="C7" s="24"/>
      <c r="D7" s="15" t="str">
        <f>IF(C7="","",IF(C7="Yes",1,0))</f>
        <v/>
      </c>
      <c r="E7" s="15" t="str">
        <f>IF(C7="","",IF(C7="N/A",0,1))</f>
        <v/>
      </c>
      <c r="F7" s="26"/>
    </row>
    <row r="8" spans="1:6" ht="17.25" x14ac:dyDescent="0.25">
      <c r="A8" s="16">
        <v>2</v>
      </c>
      <c r="B8" s="17" t="s">
        <v>126</v>
      </c>
      <c r="C8" s="25"/>
      <c r="D8" s="18" t="str">
        <f t="shared" ref="D8:D11" si="0">IF(C8="","",IF(C8="Yes",1,0))</f>
        <v/>
      </c>
      <c r="E8" s="18" t="str">
        <f t="shared" ref="E8:E11" si="1">IF(C8="","",IF(C8="N/A",0,1))</f>
        <v/>
      </c>
      <c r="F8" s="27"/>
    </row>
    <row r="9" spans="1:6" ht="17.25" x14ac:dyDescent="0.25">
      <c r="A9" s="13">
        <v>3</v>
      </c>
      <c r="B9" s="14" t="s">
        <v>127</v>
      </c>
      <c r="C9" s="24"/>
      <c r="D9" s="15" t="str">
        <f t="shared" si="0"/>
        <v/>
      </c>
      <c r="E9" s="15" t="str">
        <f t="shared" si="1"/>
        <v/>
      </c>
      <c r="F9" s="26"/>
    </row>
    <row r="10" spans="1:6" ht="34.5" x14ac:dyDescent="0.25">
      <c r="A10" s="16">
        <v>4</v>
      </c>
      <c r="B10" s="17" t="s">
        <v>128</v>
      </c>
      <c r="C10" s="25"/>
      <c r="D10" s="18" t="str">
        <f t="shared" si="0"/>
        <v/>
      </c>
      <c r="E10" s="18" t="str">
        <f t="shared" si="1"/>
        <v/>
      </c>
      <c r="F10" s="27"/>
    </row>
    <row r="11" spans="1:6" ht="17.25" x14ac:dyDescent="0.25">
      <c r="A11" s="13">
        <v>5</v>
      </c>
      <c r="B11" s="14" t="s">
        <v>129</v>
      </c>
      <c r="C11" s="24"/>
      <c r="D11" s="15" t="str">
        <f t="shared" si="0"/>
        <v/>
      </c>
      <c r="E11" s="15" t="str">
        <f t="shared" si="1"/>
        <v/>
      </c>
      <c r="F11" s="26"/>
    </row>
    <row r="12" spans="1:6" ht="17.25" x14ac:dyDescent="0.3">
      <c r="B12" s="9"/>
      <c r="C12" s="10"/>
      <c r="D12" s="1"/>
      <c r="E12" s="1"/>
    </row>
    <row r="13" spans="1:6" ht="17.25" x14ac:dyDescent="0.3">
      <c r="B13" s="1"/>
      <c r="C13" s="1"/>
      <c r="D13" s="8" t="s">
        <v>3</v>
      </c>
      <c r="E13" s="19" t="s">
        <v>4</v>
      </c>
    </row>
    <row r="14" spans="1:6" ht="17.25" x14ac:dyDescent="0.3">
      <c r="B14" s="49" t="s">
        <v>34</v>
      </c>
      <c r="C14" s="50"/>
      <c r="D14" s="5" t="str">
        <f>IF(OR(D7="",D8="",D9="",D10="",D11=""),"",SUM(D7:D11))</f>
        <v/>
      </c>
      <c r="E14" s="5" t="str">
        <f>IF(OR(E7="",E8="",E9="",E10="",E11=""),"",SUM(E7:E11))</f>
        <v/>
      </c>
    </row>
    <row r="15" spans="1:6" ht="17.25" x14ac:dyDescent="0.3">
      <c r="B15" s="2"/>
      <c r="C15" s="1"/>
      <c r="D15" s="1"/>
      <c r="E15" s="1"/>
    </row>
  </sheetData>
  <sheetProtection sheet="1" objects="1" scenarios="1"/>
  <mergeCells count="4">
    <mergeCell ref="B1:E1"/>
    <mergeCell ref="B2:E2"/>
    <mergeCell ref="B14:C14"/>
    <mergeCell ref="C4:F4"/>
  </mergeCells>
  <dataValidations count="2">
    <dataValidation type="list" allowBlank="1" showInputMessage="1" showErrorMessage="1" sqref="C7 C12" xr:uid="{00000000-0002-0000-0900-000000000000}">
      <formula1>"Yes,No,N/A"</formula1>
    </dataValidation>
    <dataValidation type="list" allowBlank="1" showInputMessage="1" showErrorMessage="1" sqref="C8:C11" xr:uid="{00000000-0002-0000-0900-000001000000}">
      <formula1>"Yes,No"</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6"/>
  <sheetViews>
    <sheetView zoomScaleNormal="100" workbookViewId="0">
      <selection activeCell="I15" sqref="I15"/>
    </sheetView>
  </sheetViews>
  <sheetFormatPr defaultRowHeight="15" x14ac:dyDescent="0.25"/>
  <cols>
    <col min="1" max="1" width="90.5703125" style="29" customWidth="1"/>
    <col min="2" max="2" width="12.42578125" style="29" customWidth="1"/>
    <col min="3" max="3" width="12.140625" customWidth="1"/>
  </cols>
  <sheetData>
    <row r="1" spans="1:3" ht="21" x14ac:dyDescent="0.35">
      <c r="A1" s="55" t="s">
        <v>5</v>
      </c>
      <c r="B1" s="55"/>
      <c r="C1" s="55"/>
    </row>
    <row r="3" spans="1:3" ht="15.75" x14ac:dyDescent="0.25">
      <c r="A3" s="28"/>
      <c r="B3" s="28"/>
    </row>
    <row r="4" spans="1:3" ht="17.25" x14ac:dyDescent="0.3">
      <c r="A4" s="35" t="s">
        <v>1</v>
      </c>
      <c r="B4" s="35" t="s">
        <v>23</v>
      </c>
      <c r="C4" s="5" t="s">
        <v>6</v>
      </c>
    </row>
    <row r="5" spans="1:3" ht="17.25" x14ac:dyDescent="0.3">
      <c r="A5" s="37" t="s">
        <v>274</v>
      </c>
      <c r="B5" s="45"/>
      <c r="C5" s="38" t="str">
        <f>IF(B5="","",IF(B5="Yes",1,0))</f>
        <v/>
      </c>
    </row>
    <row r="6" spans="1:3" ht="17.25" x14ac:dyDescent="0.3">
      <c r="A6" s="30"/>
      <c r="B6" s="30"/>
      <c r="C6" s="1"/>
    </row>
    <row r="7" spans="1:3" ht="17.25" x14ac:dyDescent="0.3">
      <c r="A7" s="36" t="s">
        <v>2</v>
      </c>
      <c r="B7" s="35" t="s">
        <v>23</v>
      </c>
      <c r="C7" s="5" t="s">
        <v>6</v>
      </c>
    </row>
    <row r="8" spans="1:3" ht="17.25" x14ac:dyDescent="0.3">
      <c r="A8" s="37" t="s">
        <v>275</v>
      </c>
      <c r="B8" s="45"/>
      <c r="C8" s="38" t="str">
        <f>IF(B8="","",IF(B8="Yes",1,0))</f>
        <v/>
      </c>
    </row>
    <row r="9" spans="1:3" ht="17.25" x14ac:dyDescent="0.3">
      <c r="A9" s="41" t="s">
        <v>276</v>
      </c>
      <c r="B9" s="46"/>
      <c r="C9" s="43" t="str">
        <f>IF(B9="","",IF(B9="Yes",1,0))</f>
        <v/>
      </c>
    </row>
    <row r="10" spans="1:3" ht="17.25" x14ac:dyDescent="0.3">
      <c r="A10" s="30"/>
      <c r="B10" s="47"/>
      <c r="C10" s="1"/>
    </row>
    <row r="11" spans="1:3" ht="17.25" x14ac:dyDescent="0.3">
      <c r="A11" s="36" t="s">
        <v>21</v>
      </c>
      <c r="B11" s="35" t="s">
        <v>23</v>
      </c>
      <c r="C11" s="5" t="s">
        <v>6</v>
      </c>
    </row>
    <row r="12" spans="1:3" ht="34.5" x14ac:dyDescent="0.3">
      <c r="A12" s="37" t="s">
        <v>290</v>
      </c>
      <c r="B12" s="45"/>
      <c r="C12" s="43" t="str">
        <f>IF(B12="","",IF(B12="Yes",1,0))</f>
        <v/>
      </c>
    </row>
    <row r="13" spans="1:3" ht="17.25" x14ac:dyDescent="0.3">
      <c r="A13" s="31"/>
      <c r="B13" s="30"/>
      <c r="C13" s="20"/>
    </row>
    <row r="14" spans="1:3" ht="17.25" x14ac:dyDescent="0.3">
      <c r="A14" s="36" t="s">
        <v>272</v>
      </c>
      <c r="B14" s="35" t="s">
        <v>23</v>
      </c>
      <c r="C14" s="5" t="s">
        <v>6</v>
      </c>
    </row>
    <row r="15" spans="1:3" ht="34.5" x14ac:dyDescent="0.3">
      <c r="A15" s="39" t="s">
        <v>291</v>
      </c>
      <c r="B15" s="45"/>
      <c r="C15" s="38" t="str">
        <f>IF(B15="","",IF(B15="Yes",1,0))</f>
        <v/>
      </c>
    </row>
    <row r="16" spans="1:3" ht="34.5" customHeight="1" x14ac:dyDescent="0.25">
      <c r="A16" s="56" t="s">
        <v>273</v>
      </c>
      <c r="B16" s="57"/>
      <c r="C16" s="58"/>
    </row>
    <row r="17" spans="1:4" ht="17.25" customHeight="1" x14ac:dyDescent="0.3">
      <c r="A17" s="39" t="s">
        <v>292</v>
      </c>
      <c r="B17" s="45"/>
      <c r="C17" s="38" t="str">
        <f>IF(B17="","",IF(B17="Yes",1,0))</f>
        <v/>
      </c>
    </row>
    <row r="18" spans="1:4" ht="17.25" x14ac:dyDescent="0.3">
      <c r="A18" s="42" t="s">
        <v>293</v>
      </c>
      <c r="B18" s="46"/>
      <c r="C18" s="43" t="str">
        <f>IF(B18="","",IF(B18="Yes",1,0))</f>
        <v/>
      </c>
    </row>
    <row r="19" spans="1:4" ht="34.5" x14ac:dyDescent="0.3">
      <c r="A19" s="39" t="s">
        <v>294</v>
      </c>
      <c r="B19" s="45"/>
      <c r="C19" s="38" t="str">
        <f>IF(B19="","",IF(B19="Yes",1,0))</f>
        <v/>
      </c>
    </row>
    <row r="20" spans="1:4" ht="17.25" x14ac:dyDescent="0.3">
      <c r="A20" s="32"/>
      <c r="B20" s="30"/>
      <c r="C20" s="20"/>
    </row>
    <row r="21" spans="1:4" ht="17.25" x14ac:dyDescent="0.3">
      <c r="A21" s="36" t="s">
        <v>9</v>
      </c>
      <c r="B21" s="35" t="s">
        <v>23</v>
      </c>
      <c r="C21" s="5" t="s">
        <v>6</v>
      </c>
      <c r="D21" s="34"/>
    </row>
    <row r="22" spans="1:4" ht="34.5" x14ac:dyDescent="0.3">
      <c r="A22" s="39" t="s">
        <v>295</v>
      </c>
      <c r="B22" s="45"/>
      <c r="C22" s="38" t="str">
        <f>IF(B22="","",IF(B22="Yes",1,0))</f>
        <v/>
      </c>
    </row>
    <row r="23" spans="1:4" ht="34.5" x14ac:dyDescent="0.3">
      <c r="A23" s="42" t="s">
        <v>296</v>
      </c>
      <c r="B23" s="46"/>
      <c r="C23" s="43" t="str">
        <f>IF(B23="","",IF(B23="Yes",1,0))</f>
        <v/>
      </c>
    </row>
    <row r="24" spans="1:4" ht="17.25" x14ac:dyDescent="0.3">
      <c r="A24" s="9"/>
      <c r="B24" s="9"/>
      <c r="C24" s="1"/>
    </row>
    <row r="25" spans="1:4" ht="17.25" x14ac:dyDescent="0.3">
      <c r="A25" s="36" t="s">
        <v>271</v>
      </c>
      <c r="B25" s="35" t="s">
        <v>23</v>
      </c>
      <c r="C25" s="5" t="s">
        <v>6</v>
      </c>
    </row>
    <row r="26" spans="1:4" ht="17.25" x14ac:dyDescent="0.3">
      <c r="A26" s="39" t="s">
        <v>297</v>
      </c>
      <c r="B26" s="45"/>
      <c r="C26" s="38" t="str">
        <f>IF(B26="","",IF(B26="Yes",1,0))</f>
        <v/>
      </c>
    </row>
    <row r="27" spans="1:4" ht="17.25" x14ac:dyDescent="0.3">
      <c r="A27" s="42" t="s">
        <v>298</v>
      </c>
      <c r="B27" s="46"/>
      <c r="C27" s="43" t="str">
        <f>IF(B27="","",IF(B27="Yes",1,0))</f>
        <v/>
      </c>
    </row>
    <row r="28" spans="1:4" ht="17.25" x14ac:dyDescent="0.3">
      <c r="A28" s="39" t="s">
        <v>299</v>
      </c>
      <c r="B28" s="45"/>
      <c r="C28" s="38" t="str">
        <f>IF(B28="","",IF(B28="Yes",1,0))</f>
        <v/>
      </c>
    </row>
    <row r="29" spans="1:4" ht="17.25" x14ac:dyDescent="0.3">
      <c r="A29" s="42" t="s">
        <v>300</v>
      </c>
      <c r="B29" s="46"/>
      <c r="C29" s="43" t="str">
        <f>IF(B29="","",IF(B29="Yes",1,0))</f>
        <v/>
      </c>
    </row>
    <row r="30" spans="1:4" ht="17.25" x14ac:dyDescent="0.3">
      <c r="A30" s="9"/>
      <c r="B30" s="9"/>
      <c r="C30" s="1"/>
    </row>
    <row r="31" spans="1:4" ht="17.25" x14ac:dyDescent="0.3">
      <c r="A31" s="36" t="s">
        <v>11</v>
      </c>
      <c r="B31" s="35" t="s">
        <v>23</v>
      </c>
      <c r="C31" s="5" t="s">
        <v>6</v>
      </c>
    </row>
    <row r="32" spans="1:4" ht="34.5" x14ac:dyDescent="0.3">
      <c r="A32" s="39" t="s">
        <v>301</v>
      </c>
      <c r="B32" s="45"/>
      <c r="C32" s="38" t="str">
        <f>IF(B32="","",IF(B32="Yes",1,0))</f>
        <v/>
      </c>
    </row>
    <row r="33" spans="1:3" ht="17.25" x14ac:dyDescent="0.3">
      <c r="A33" s="42" t="s">
        <v>302</v>
      </c>
      <c r="B33" s="46"/>
      <c r="C33" s="43" t="str">
        <f>IF(B33="","",IF(B33="Yes",1,0))</f>
        <v/>
      </c>
    </row>
    <row r="34" spans="1:3" ht="34.5" x14ac:dyDescent="0.3">
      <c r="A34" s="39" t="s">
        <v>303</v>
      </c>
      <c r="B34" s="45"/>
      <c r="C34" s="38" t="str">
        <f>IF(B34="","",IF(B34="Yes",1,0))</f>
        <v/>
      </c>
    </row>
    <row r="35" spans="1:3" ht="51.75" x14ac:dyDescent="0.3">
      <c r="A35" s="42" t="s">
        <v>304</v>
      </c>
      <c r="B35" s="46"/>
      <c r="C35" s="43" t="str">
        <f>IF(B35="","",IF(B35="Yes",1,0))</f>
        <v/>
      </c>
    </row>
    <row r="36" spans="1:3" ht="17.25" x14ac:dyDescent="0.3">
      <c r="A36" s="30"/>
      <c r="B36" s="30"/>
      <c r="C36" s="1"/>
    </row>
    <row r="37" spans="1:3" ht="17.25" x14ac:dyDescent="0.3">
      <c r="A37" s="36" t="s">
        <v>12</v>
      </c>
      <c r="B37" s="35" t="s">
        <v>23</v>
      </c>
      <c r="C37" s="5" t="s">
        <v>6</v>
      </c>
    </row>
    <row r="38" spans="1:3" ht="17.25" x14ac:dyDescent="0.3">
      <c r="A38" s="37" t="s">
        <v>305</v>
      </c>
      <c r="B38" s="45"/>
      <c r="C38" s="38" t="str">
        <f>IF(B38="","",IF(B38="Yes",1,0))</f>
        <v/>
      </c>
    </row>
    <row r="39" spans="1:3" ht="17.25" x14ac:dyDescent="0.3">
      <c r="A39" s="41" t="s">
        <v>306</v>
      </c>
      <c r="B39" s="46"/>
      <c r="C39" s="43" t="str">
        <f>IF(B39="","",IF(B39="Yes",1,0))</f>
        <v/>
      </c>
    </row>
    <row r="40" spans="1:3" ht="17.25" x14ac:dyDescent="0.3">
      <c r="A40" s="30"/>
      <c r="B40" s="30"/>
      <c r="C40" s="1"/>
    </row>
    <row r="41" spans="1:3" ht="17.25" x14ac:dyDescent="0.3">
      <c r="A41" s="36" t="s">
        <v>13</v>
      </c>
      <c r="B41" s="35" t="s">
        <v>23</v>
      </c>
      <c r="C41" s="5" t="s">
        <v>6</v>
      </c>
    </row>
    <row r="42" spans="1:3" ht="34.5" x14ac:dyDescent="0.3">
      <c r="A42" s="40" t="s">
        <v>307</v>
      </c>
      <c r="B42" s="45"/>
      <c r="C42" s="38" t="str">
        <f>IF(B42="","",IF(B42="Yes",1,0))</f>
        <v/>
      </c>
    </row>
    <row r="43" spans="1:3" ht="17.25" x14ac:dyDescent="0.3">
      <c r="A43" s="44" t="s">
        <v>308</v>
      </c>
      <c r="B43" s="46"/>
      <c r="C43" s="43" t="str">
        <f>IF(B43="","",IF(B43="Yes",1,0))</f>
        <v/>
      </c>
    </row>
    <row r="44" spans="1:3" ht="17.25" x14ac:dyDescent="0.3">
      <c r="A44" s="9"/>
      <c r="B44" s="9"/>
      <c r="C44" s="1"/>
    </row>
    <row r="45" spans="1:3" ht="17.25" x14ac:dyDescent="0.3">
      <c r="A45" s="9"/>
      <c r="B45" s="9"/>
      <c r="C45" s="1"/>
    </row>
    <row r="46" spans="1:3" ht="17.25" x14ac:dyDescent="0.3">
      <c r="A46" s="54" t="s">
        <v>24</v>
      </c>
      <c r="B46" s="54"/>
      <c r="C46" s="33" t="str">
        <f>IF(OR(C5="",,C12="",C8="",C9="",C15="",C17="",C18="",C19="",C22="",C23="",C26="",C27="",C28="",C29="",C32="",C33="",C34="",C35="",C38="",C39="",C42="",C43=""),"",C5+C12+C8+C9+C15+C17+C18+C19+C22+C23+C26+C27+C28+C29+C32+C33+C34+C35+C38+C39+C42+C43)</f>
        <v/>
      </c>
    </row>
  </sheetData>
  <sheetProtection sheet="1" objects="1" scenarios="1"/>
  <mergeCells count="3">
    <mergeCell ref="A46:B46"/>
    <mergeCell ref="A1:C1"/>
    <mergeCell ref="A16:C16"/>
  </mergeCells>
  <dataValidations count="1">
    <dataValidation type="list" allowBlank="1" showInputMessage="1" showErrorMessage="1" sqref="B5 B42:B43 B15 B17:B19 B22:B23 B26:B29 B32:B35 B38:B39 B8:B10 B12" xr:uid="{00000000-0002-0000-0A00-000000000000}">
      <formula1>"Yes,No"</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28"/>
  <sheetViews>
    <sheetView zoomScaleNormal="100" workbookViewId="0">
      <selection activeCell="H7" sqref="H7"/>
    </sheetView>
  </sheetViews>
  <sheetFormatPr defaultRowHeight="15" x14ac:dyDescent="0.25"/>
  <cols>
    <col min="1" max="1" width="51.5703125" style="59" bestFit="1" customWidth="1"/>
    <col min="2" max="2" width="14.85546875" style="60" bestFit="1" customWidth="1"/>
    <col min="3" max="3" width="18.7109375" style="60" bestFit="1" customWidth="1"/>
    <col min="4" max="4" width="14.5703125" style="61" customWidth="1"/>
    <col min="5" max="16384" width="9.140625" style="59"/>
  </cols>
  <sheetData>
    <row r="2" spans="1:4" ht="18.75" x14ac:dyDescent="0.3">
      <c r="A2" s="62" t="s">
        <v>310</v>
      </c>
      <c r="B2" s="63"/>
      <c r="C2" s="63"/>
      <c r="D2" s="63"/>
    </row>
    <row r="3" spans="1:4" ht="18.75" x14ac:dyDescent="0.3">
      <c r="A3" s="62" t="s">
        <v>311</v>
      </c>
      <c r="B3" s="63"/>
      <c r="C3" s="63"/>
      <c r="D3" s="63"/>
    </row>
    <row r="5" spans="1:4" ht="18.75" x14ac:dyDescent="0.3">
      <c r="A5" s="64"/>
      <c r="B5" s="65" t="s">
        <v>14</v>
      </c>
      <c r="C5" s="65" t="s">
        <v>4</v>
      </c>
      <c r="D5" s="66" t="s">
        <v>16</v>
      </c>
    </row>
    <row r="6" spans="1:4" ht="18.75" x14ac:dyDescent="0.3">
      <c r="A6" s="67"/>
      <c r="B6" s="68"/>
      <c r="C6" s="68"/>
      <c r="D6" s="69"/>
    </row>
    <row r="7" spans="1:4" ht="18.75" x14ac:dyDescent="0.3">
      <c r="A7" s="70" t="s">
        <v>1</v>
      </c>
      <c r="B7" s="71" t="str">
        <f>'Identifying the Parent'!D17</f>
        <v/>
      </c>
      <c r="C7" s="71"/>
      <c r="D7" s="72" t="str">
        <f>IF(OR(B7="",C7=""),"",B7/C7)</f>
        <v/>
      </c>
    </row>
    <row r="8" spans="1:4" ht="18.75" x14ac:dyDescent="0.3">
      <c r="A8" s="73"/>
      <c r="B8" s="74"/>
      <c r="C8" s="74"/>
      <c r="D8" s="75"/>
    </row>
    <row r="9" spans="1:4" ht="18.75" x14ac:dyDescent="0.3">
      <c r="A9" s="70" t="s">
        <v>2</v>
      </c>
      <c r="B9" s="71" t="str">
        <f>'Building Rapport'!D23</f>
        <v/>
      </c>
      <c r="C9" s="71" t="str">
        <f>'Building Rapport'!E23</f>
        <v/>
      </c>
      <c r="D9" s="72" t="str">
        <f>IF(OR(B9="",C9=""),"",B9/C9)</f>
        <v/>
      </c>
    </row>
    <row r="10" spans="1:4" ht="18.75" x14ac:dyDescent="0.3">
      <c r="A10" s="73"/>
      <c r="B10" s="74"/>
      <c r="C10" s="74"/>
      <c r="D10" s="75"/>
    </row>
    <row r="11" spans="1:4" ht="18.75" x14ac:dyDescent="0.3">
      <c r="A11" s="70" t="s">
        <v>7</v>
      </c>
      <c r="B11" s="71" t="str">
        <f>'Screen, Elig, &amp; Assess'!D27</f>
        <v/>
      </c>
      <c r="C11" s="71" t="str">
        <f>'Screen, Elig, &amp; Assess'!E27</f>
        <v/>
      </c>
      <c r="D11" s="72" t="str">
        <f>IF(OR(B11="",C11=""),"",B11/C11)</f>
        <v/>
      </c>
    </row>
    <row r="12" spans="1:4" ht="18.75" x14ac:dyDescent="0.3">
      <c r="A12" s="73"/>
      <c r="B12" s="74"/>
      <c r="C12" s="74"/>
      <c r="D12" s="75"/>
    </row>
    <row r="13" spans="1:4" ht="18.75" x14ac:dyDescent="0.3">
      <c r="A13" s="70" t="s">
        <v>8</v>
      </c>
      <c r="B13" s="71" t="str">
        <f>IFSP!D26</f>
        <v/>
      </c>
      <c r="C13" s="71" t="str">
        <f>IFSP!E26</f>
        <v/>
      </c>
      <c r="D13" s="72" t="str">
        <f>IF(OR(B13="",C13=""),"",B13/C13)</f>
        <v/>
      </c>
    </row>
    <row r="14" spans="1:4" ht="18.75" x14ac:dyDescent="0.3">
      <c r="A14" s="73"/>
      <c r="B14" s="74"/>
      <c r="C14" s="74"/>
      <c r="D14" s="75"/>
    </row>
    <row r="15" spans="1:4" ht="18.75" x14ac:dyDescent="0.3">
      <c r="A15" s="70" t="s">
        <v>9</v>
      </c>
      <c r="B15" s="71" t="str">
        <f>'Service Delivery'!D18</f>
        <v/>
      </c>
      <c r="C15" s="71" t="str">
        <f>'Service Delivery'!E18</f>
        <v/>
      </c>
      <c r="D15" s="72" t="str">
        <f>IF(OR(B15="",C15=""),"",B15/C15)</f>
        <v/>
      </c>
    </row>
    <row r="16" spans="1:4" ht="18.75" x14ac:dyDescent="0.3">
      <c r="A16" s="73"/>
      <c r="B16" s="74"/>
      <c r="C16" s="74"/>
      <c r="D16" s="75"/>
    </row>
    <row r="17" spans="1:4" ht="18.75" x14ac:dyDescent="0.3">
      <c r="A17" s="70" t="s">
        <v>10</v>
      </c>
      <c r="B17" s="71" t="str">
        <f>'Role on Team'!D25</f>
        <v/>
      </c>
      <c r="C17" s="71" t="str">
        <f>'Role on Team'!E25</f>
        <v/>
      </c>
      <c r="D17" s="72" t="str">
        <f>IF(OR(B17="",C17=""),"",B17/C17)</f>
        <v/>
      </c>
    </row>
    <row r="18" spans="1:4" ht="18.75" x14ac:dyDescent="0.3">
      <c r="A18" s="73"/>
      <c r="B18" s="74"/>
      <c r="C18" s="74"/>
      <c r="D18" s="75"/>
    </row>
    <row r="19" spans="1:4" ht="18.75" x14ac:dyDescent="0.3">
      <c r="A19" s="70" t="s">
        <v>11</v>
      </c>
      <c r="B19" s="71" t="str">
        <f>Transition!D20</f>
        <v/>
      </c>
      <c r="C19" s="71" t="str">
        <f>Transition!E20</f>
        <v/>
      </c>
      <c r="D19" s="72" t="str">
        <f>IF(OR(B19="",C19=""),"",B19/C19)</f>
        <v/>
      </c>
    </row>
    <row r="20" spans="1:4" ht="18.75" x14ac:dyDescent="0.3">
      <c r="A20" s="73"/>
      <c r="B20" s="74"/>
      <c r="C20" s="74"/>
      <c r="D20" s="75"/>
    </row>
    <row r="21" spans="1:4" ht="18.75" x14ac:dyDescent="0.3">
      <c r="A21" s="70" t="s">
        <v>12</v>
      </c>
      <c r="B21" s="71" t="str">
        <f>Compliance!D17</f>
        <v/>
      </c>
      <c r="C21" s="71" t="str">
        <f>Compliance!E17</f>
        <v/>
      </c>
      <c r="D21" s="72" t="str">
        <f>IF(OR(B21="",C21=""),"",B21/C21)</f>
        <v/>
      </c>
    </row>
    <row r="22" spans="1:4" ht="18.75" x14ac:dyDescent="0.3">
      <c r="A22" s="73"/>
      <c r="B22" s="74"/>
      <c r="C22" s="74"/>
      <c r="D22" s="75"/>
    </row>
    <row r="23" spans="1:4" ht="18.75" x14ac:dyDescent="0.3">
      <c r="A23" s="70" t="s">
        <v>13</v>
      </c>
      <c r="B23" s="71" t="str">
        <f>'Special Topics'!D14</f>
        <v/>
      </c>
      <c r="C23" s="71" t="str">
        <f>'Special Topics'!E14</f>
        <v/>
      </c>
      <c r="D23" s="72" t="str">
        <f>IF(OR(B23="",C23=""),"",B23/C23)</f>
        <v/>
      </c>
    </row>
    <row r="24" spans="1:4" ht="18.75" x14ac:dyDescent="0.3">
      <c r="A24" s="73"/>
      <c r="B24" s="74"/>
      <c r="C24" s="74"/>
      <c r="D24" s="75"/>
    </row>
    <row r="25" spans="1:4" ht="18.75" x14ac:dyDescent="0.3">
      <c r="A25" s="70" t="s">
        <v>5</v>
      </c>
      <c r="B25" s="71" t="str">
        <f>'Reflective Questions'!C46</f>
        <v/>
      </c>
      <c r="C25" s="71">
        <v>22</v>
      </c>
      <c r="D25" s="72" t="str">
        <f>IF(OR(B25="",C25=""),"",B25/C25)</f>
        <v/>
      </c>
    </row>
    <row r="26" spans="1:4" ht="18.75" x14ac:dyDescent="0.3">
      <c r="A26" s="67"/>
      <c r="B26" s="74"/>
      <c r="C26" s="74"/>
      <c r="D26" s="75"/>
    </row>
    <row r="27" spans="1:4" x14ac:dyDescent="0.25">
      <c r="A27" s="76"/>
      <c r="B27" s="77"/>
      <c r="C27" s="77"/>
      <c r="D27" s="78"/>
    </row>
    <row r="28" spans="1:4" ht="18.75" x14ac:dyDescent="0.3">
      <c r="A28" s="79" t="s">
        <v>15</v>
      </c>
      <c r="B28" s="80" t="str">
        <f>IF(OR(B7="",B9="",B11="",B13="",B15="",B17="",B19="",B21="",B23="",B25=""),"",B7+B9+B11+B13+B15+B17+B19+B21+B23+B25)</f>
        <v/>
      </c>
      <c r="C28" s="80" t="str">
        <f>IF(OR(C7="",C9="",C11="",C13="",C15="",C17="",C19="",C21="",C23="",C25=""),"",C7+C9+C11+C13+C15+C17+C19+C21+C23+C25)</f>
        <v/>
      </c>
      <c r="D28" s="81" t="str">
        <f>IF(OR(B28="",C28=""),"",B28/C28)</f>
        <v/>
      </c>
    </row>
  </sheetData>
  <sheetProtection sheet="1" objects="1" scenarios="1"/>
  <mergeCells count="2">
    <mergeCell ref="B2:D2"/>
    <mergeCell ref="B3:D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L2"/>
  <sheetViews>
    <sheetView topLeftCell="DJ1" workbookViewId="0">
      <selection activeCell="DT16" sqref="DT16"/>
    </sheetView>
  </sheetViews>
  <sheetFormatPr defaultRowHeight="15" x14ac:dyDescent="0.25"/>
  <sheetData>
    <row r="1" spans="1:142" x14ac:dyDescent="0.25">
      <c r="A1" t="s">
        <v>131</v>
      </c>
      <c r="B1" t="s">
        <v>37</v>
      </c>
      <c r="C1" t="s">
        <v>132</v>
      </c>
      <c r="D1" t="s">
        <v>133</v>
      </c>
      <c r="E1" t="s">
        <v>134</v>
      </c>
      <c r="F1" t="s">
        <v>135</v>
      </c>
      <c r="G1" t="s">
        <v>136</v>
      </c>
      <c r="H1" t="s">
        <v>137</v>
      </c>
      <c r="I1" t="s">
        <v>138</v>
      </c>
      <c r="J1" t="s">
        <v>139</v>
      </c>
      <c r="K1" t="s">
        <v>140</v>
      </c>
      <c r="L1" t="s">
        <v>141</v>
      </c>
      <c r="M1" t="s">
        <v>142</v>
      </c>
      <c r="N1" t="s">
        <v>143</v>
      </c>
      <c r="O1" t="s">
        <v>144</v>
      </c>
      <c r="P1" t="s">
        <v>145</v>
      </c>
      <c r="Q1" t="s">
        <v>146</v>
      </c>
      <c r="R1" t="s">
        <v>147</v>
      </c>
      <c r="S1" t="s">
        <v>148</v>
      </c>
      <c r="T1" t="s">
        <v>149</v>
      </c>
      <c r="U1" t="s">
        <v>150</v>
      </c>
      <c r="V1" t="s">
        <v>151</v>
      </c>
      <c r="W1" t="s">
        <v>152</v>
      </c>
      <c r="X1" t="s">
        <v>153</v>
      </c>
      <c r="Y1" t="s">
        <v>154</v>
      </c>
      <c r="Z1" t="s">
        <v>155</v>
      </c>
      <c r="AA1" t="s">
        <v>156</v>
      </c>
      <c r="AB1" t="s">
        <v>157</v>
      </c>
      <c r="AC1" t="s">
        <v>158</v>
      </c>
      <c r="AD1" t="s">
        <v>159</v>
      </c>
      <c r="AE1" t="s">
        <v>160</v>
      </c>
      <c r="AF1" t="s">
        <v>161</v>
      </c>
      <c r="AG1" t="s">
        <v>162</v>
      </c>
      <c r="AH1" t="s">
        <v>163</v>
      </c>
      <c r="AI1" t="s">
        <v>164</v>
      </c>
      <c r="AJ1" t="s">
        <v>165</v>
      </c>
      <c r="AK1" t="s">
        <v>166</v>
      </c>
      <c r="AL1" t="s">
        <v>167</v>
      </c>
      <c r="AM1" t="s">
        <v>168</v>
      </c>
      <c r="AN1" t="s">
        <v>169</v>
      </c>
      <c r="AO1" t="s">
        <v>170</v>
      </c>
      <c r="AP1" t="s">
        <v>171</v>
      </c>
      <c r="AQ1" t="s">
        <v>172</v>
      </c>
      <c r="AR1" t="s">
        <v>173</v>
      </c>
      <c r="AS1" t="s">
        <v>174</v>
      </c>
      <c r="AT1" t="s">
        <v>175</v>
      </c>
      <c r="AU1" t="s">
        <v>176</v>
      </c>
      <c r="AV1" t="s">
        <v>177</v>
      </c>
      <c r="AW1" t="s">
        <v>178</v>
      </c>
      <c r="AX1" t="s">
        <v>179</v>
      </c>
      <c r="AY1" t="s">
        <v>180</v>
      </c>
      <c r="AZ1" t="s">
        <v>181</v>
      </c>
      <c r="BA1" t="s">
        <v>182</v>
      </c>
      <c r="BB1" t="s">
        <v>183</v>
      </c>
      <c r="BC1" t="s">
        <v>184</v>
      </c>
      <c r="BD1" t="s">
        <v>185</v>
      </c>
      <c r="BE1" t="s">
        <v>186</v>
      </c>
      <c r="BF1" t="s">
        <v>187</v>
      </c>
      <c r="BG1" t="s">
        <v>188</v>
      </c>
      <c r="BH1" t="s">
        <v>189</v>
      </c>
      <c r="BI1" t="s">
        <v>190</v>
      </c>
      <c r="BJ1" t="s">
        <v>191</v>
      </c>
      <c r="BK1" t="s">
        <v>192</v>
      </c>
      <c r="BL1" t="s">
        <v>193</v>
      </c>
      <c r="BM1" t="s">
        <v>194</v>
      </c>
      <c r="BN1" t="s">
        <v>195</v>
      </c>
      <c r="BO1" t="s">
        <v>196</v>
      </c>
      <c r="BP1" t="s">
        <v>197</v>
      </c>
      <c r="BQ1" t="s">
        <v>198</v>
      </c>
      <c r="BR1" t="s">
        <v>199</v>
      </c>
      <c r="BS1" t="s">
        <v>200</v>
      </c>
      <c r="BT1" t="s">
        <v>201</v>
      </c>
      <c r="BU1" t="s">
        <v>202</v>
      </c>
      <c r="BV1" t="s">
        <v>203</v>
      </c>
      <c r="BW1" t="s">
        <v>204</v>
      </c>
      <c r="BX1" t="s">
        <v>205</v>
      </c>
      <c r="BY1" t="s">
        <v>206</v>
      </c>
      <c r="BZ1" t="s">
        <v>207</v>
      </c>
      <c r="CA1" t="s">
        <v>208</v>
      </c>
      <c r="CB1" t="s">
        <v>209</v>
      </c>
      <c r="CC1" t="s">
        <v>210</v>
      </c>
      <c r="CD1" t="s">
        <v>211</v>
      </c>
      <c r="CE1" t="s">
        <v>212</v>
      </c>
      <c r="CF1" t="s">
        <v>213</v>
      </c>
      <c r="CG1" t="s">
        <v>214</v>
      </c>
      <c r="CH1" t="s">
        <v>215</v>
      </c>
      <c r="CI1" t="s">
        <v>216</v>
      </c>
      <c r="CJ1" t="s">
        <v>217</v>
      </c>
      <c r="CK1" t="s">
        <v>218</v>
      </c>
      <c r="CL1" t="s">
        <v>219</v>
      </c>
      <c r="CM1" t="s">
        <v>220</v>
      </c>
      <c r="CN1" t="s">
        <v>221</v>
      </c>
      <c r="CO1" t="s">
        <v>222</v>
      </c>
      <c r="CP1" t="s">
        <v>223</v>
      </c>
      <c r="CQ1" t="s">
        <v>224</v>
      </c>
      <c r="CR1" t="s">
        <v>225</v>
      </c>
      <c r="CS1" t="s">
        <v>226</v>
      </c>
      <c r="CT1" t="s">
        <v>227</v>
      </c>
      <c r="CU1" t="s">
        <v>228</v>
      </c>
      <c r="CV1" t="s">
        <v>229</v>
      </c>
      <c r="CW1" t="s">
        <v>230</v>
      </c>
      <c r="CX1" t="s">
        <v>231</v>
      </c>
      <c r="CY1" t="s">
        <v>232</v>
      </c>
      <c r="CZ1" t="s">
        <v>233</v>
      </c>
      <c r="DA1" t="s">
        <v>234</v>
      </c>
      <c r="DB1" t="s">
        <v>235</v>
      </c>
      <c r="DC1" t="s">
        <v>236</v>
      </c>
      <c r="DD1" t="s">
        <v>237</v>
      </c>
      <c r="DE1" t="s">
        <v>238</v>
      </c>
      <c r="DF1" t="s">
        <v>239</v>
      </c>
      <c r="DG1" t="s">
        <v>240</v>
      </c>
      <c r="DH1" t="s">
        <v>241</v>
      </c>
      <c r="DI1" t="s">
        <v>242</v>
      </c>
      <c r="DJ1" t="s">
        <v>243</v>
      </c>
      <c r="DK1" t="s">
        <v>244</v>
      </c>
      <c r="DL1" t="s">
        <v>32</v>
      </c>
      <c r="DM1" t="s">
        <v>245</v>
      </c>
      <c r="DN1" t="s">
        <v>246</v>
      </c>
      <c r="DO1" t="s">
        <v>247</v>
      </c>
      <c r="DP1" t="s">
        <v>248</v>
      </c>
      <c r="DQ1" t="s">
        <v>249</v>
      </c>
      <c r="DR1" t="s">
        <v>250</v>
      </c>
      <c r="DS1" t="s">
        <v>251</v>
      </c>
      <c r="DT1" t="s">
        <v>252</v>
      </c>
      <c r="DU1" t="s">
        <v>253</v>
      </c>
      <c r="DV1" t="s">
        <v>254</v>
      </c>
      <c r="DW1" t="s">
        <v>255</v>
      </c>
      <c r="DX1" t="s">
        <v>256</v>
      </c>
      <c r="DY1" t="s">
        <v>257</v>
      </c>
      <c r="DZ1" t="s">
        <v>258</v>
      </c>
      <c r="EA1" t="s">
        <v>259</v>
      </c>
      <c r="EB1" t="s">
        <v>279</v>
      </c>
      <c r="EC1" t="s">
        <v>280</v>
      </c>
      <c r="ED1" t="s">
        <v>281</v>
      </c>
      <c r="EE1" t="s">
        <v>282</v>
      </c>
      <c r="EF1" t="s">
        <v>283</v>
      </c>
      <c r="EG1" t="s">
        <v>284</v>
      </c>
      <c r="EH1" t="s">
        <v>285</v>
      </c>
      <c r="EI1" t="s">
        <v>286</v>
      </c>
      <c r="EJ1" t="s">
        <v>287</v>
      </c>
      <c r="EK1" t="s">
        <v>288</v>
      </c>
      <c r="EL1" t="s">
        <v>289</v>
      </c>
    </row>
    <row r="2" spans="1:142" x14ac:dyDescent="0.25">
      <c r="A2" t="str">
        <f>IF('SC Info'!B3="","",'SC Info'!B3)</f>
        <v/>
      </c>
      <c r="B2" t="str">
        <f>IF('SC Info'!B5="","",'SC Info'!B5)</f>
        <v/>
      </c>
      <c r="C2" t="str">
        <f>IF('SC Info'!B7="","",'SC Info'!B7)</f>
        <v/>
      </c>
      <c r="D2" t="str">
        <f>IF('Identifying the Parent'!$C7="","",'Identifying the Parent'!$C7)</f>
        <v/>
      </c>
      <c r="E2" t="str">
        <f>IF('Identifying the Parent'!$C8="","",'Identifying the Parent'!$C8)</f>
        <v/>
      </c>
      <c r="F2" t="str">
        <f>IF('Identifying the Parent'!$C9="","",'Identifying the Parent'!$C9)</f>
        <v/>
      </c>
      <c r="G2" t="str">
        <f>IF('Identifying the Parent'!$C10="","",'Identifying the Parent'!$C10)</f>
        <v/>
      </c>
      <c r="H2" t="str">
        <f>IF('Identifying the Parent'!$C11="","",'Identifying the Parent'!$C11)</f>
        <v/>
      </c>
      <c r="I2" t="str">
        <f>IF('Identifying the Parent'!$C12="","",'Identifying the Parent'!$C12)</f>
        <v/>
      </c>
      <c r="J2" t="str">
        <f>IF('Identifying the Parent'!$C13="","",'Identifying the Parent'!$C13)</f>
        <v/>
      </c>
      <c r="K2" t="str">
        <f>IF('Identifying the Parent'!$C14="","",'Identifying the Parent'!$C14)</f>
        <v/>
      </c>
      <c r="L2" t="str">
        <f>IF('Building Rapport'!$C7="","",'Building Rapport'!$C7)</f>
        <v/>
      </c>
      <c r="M2" t="str">
        <f>IF('Building Rapport'!$C8="","",'Building Rapport'!$C8)</f>
        <v/>
      </c>
      <c r="N2" t="str">
        <f>IF('Building Rapport'!$C9="","",'Building Rapport'!$C9)</f>
        <v/>
      </c>
      <c r="O2" t="str">
        <f>IF('Building Rapport'!$C10="","",'Building Rapport'!$C10)</f>
        <v/>
      </c>
      <c r="P2" t="str">
        <f>IF('Building Rapport'!$C11="","",'Building Rapport'!$C11)</f>
        <v/>
      </c>
      <c r="Q2" t="str">
        <f>IF('Building Rapport'!$C12="","",'Building Rapport'!$C12)</f>
        <v/>
      </c>
      <c r="R2" t="str">
        <f>IF('Building Rapport'!$C13="","",'Building Rapport'!$C13)</f>
        <v/>
      </c>
      <c r="S2" t="str">
        <f>IF('Building Rapport'!$C14="","",'Building Rapport'!$C14)</f>
        <v/>
      </c>
      <c r="T2" t="str">
        <f>IF('Building Rapport'!$C15="","",'Building Rapport'!$C15)</f>
        <v/>
      </c>
      <c r="U2" t="str">
        <f>IF('Building Rapport'!$C16="","",'Building Rapport'!$C16)</f>
        <v/>
      </c>
      <c r="V2" t="str">
        <f>IF('Building Rapport'!$C17="","",'Building Rapport'!$C17)</f>
        <v/>
      </c>
      <c r="W2" t="str">
        <f>IF('Building Rapport'!$C18="","",'Building Rapport'!$C18)</f>
        <v/>
      </c>
      <c r="X2" t="str">
        <f>IF('Building Rapport'!$C19="","",'Building Rapport'!$C19)</f>
        <v/>
      </c>
      <c r="Y2" t="str">
        <f>IF('Building Rapport'!$C20="","",'Building Rapport'!$C20)</f>
        <v/>
      </c>
      <c r="Z2" t="str">
        <f>IF('Screen, Elig, &amp; Assess'!$C7="","",'Screen, Elig, &amp; Assess'!$C7)</f>
        <v/>
      </c>
      <c r="AA2" t="str">
        <f>IF('Screen, Elig, &amp; Assess'!$C8="","",'Screen, Elig, &amp; Assess'!$C8)</f>
        <v/>
      </c>
      <c r="AB2" t="str">
        <f>IF('Screen, Elig, &amp; Assess'!$C9="","",'Screen, Elig, &amp; Assess'!$C9)</f>
        <v/>
      </c>
      <c r="AC2" t="str">
        <f>IF('Screen, Elig, &amp; Assess'!$C10="","",'Screen, Elig, &amp; Assess'!$C10)</f>
        <v/>
      </c>
      <c r="AD2" t="str">
        <f>IF('Screen, Elig, &amp; Assess'!$C11="","",'Screen, Elig, &amp; Assess'!$C11)</f>
        <v/>
      </c>
      <c r="AE2" t="str">
        <f>IF('Screen, Elig, &amp; Assess'!$C12="","",'Screen, Elig, &amp; Assess'!$C12)</f>
        <v/>
      </c>
      <c r="AF2" t="str">
        <f>IF('Screen, Elig, &amp; Assess'!$C13="","",'Screen, Elig, &amp; Assess'!$C13)</f>
        <v/>
      </c>
      <c r="AG2" t="str">
        <f>IF('Screen, Elig, &amp; Assess'!$C14="","",'Screen, Elig, &amp; Assess'!$C14)</f>
        <v/>
      </c>
      <c r="AH2" t="str">
        <f>IF('Screen, Elig, &amp; Assess'!$C15="","",'Screen, Elig, &amp; Assess'!$C15)</f>
        <v/>
      </c>
      <c r="AI2" t="str">
        <f>IF('Screen, Elig, &amp; Assess'!$C16="","",'Screen, Elig, &amp; Assess'!$C16)</f>
        <v/>
      </c>
      <c r="AJ2" t="str">
        <f>IF('Screen, Elig, &amp; Assess'!$C17="","",'Screen, Elig, &amp; Assess'!$C17)</f>
        <v/>
      </c>
      <c r="AK2" t="str">
        <f>IF('Screen, Elig, &amp; Assess'!$C18="","",'Screen, Elig, &amp; Assess'!$C18)</f>
        <v/>
      </c>
      <c r="AL2" t="str">
        <f>IF('Screen, Elig, &amp; Assess'!$C19="","",'Screen, Elig, &amp; Assess'!$C19)</f>
        <v/>
      </c>
      <c r="AM2" t="str">
        <f>IF('Screen, Elig, &amp; Assess'!$C20="","",'Screen, Elig, &amp; Assess'!$C20)</f>
        <v/>
      </c>
      <c r="AN2" t="str">
        <f>IF('Screen, Elig, &amp; Assess'!$C21="","",'Screen, Elig, &amp; Assess'!$C21)</f>
        <v/>
      </c>
      <c r="AO2" t="str">
        <f>IF('Screen, Elig, &amp; Assess'!$C22="","",'Screen, Elig, &amp; Assess'!$C22)</f>
        <v/>
      </c>
      <c r="AP2" t="str">
        <f>IF('Screen, Elig, &amp; Assess'!$C23="","",'Screen, Elig, &amp; Assess'!$C23)</f>
        <v/>
      </c>
      <c r="AQ2" t="str">
        <f>IF('Screen, Elig, &amp; Assess'!$C24="","",'Screen, Elig, &amp; Assess'!$C24)</f>
        <v/>
      </c>
      <c r="AR2" t="str">
        <f>IF(IFSP!$C7="","",IFSP!$C7)</f>
        <v/>
      </c>
      <c r="AS2" t="str">
        <f>IF(IFSP!$C8="","",IFSP!$C8)</f>
        <v/>
      </c>
      <c r="AT2" t="str">
        <f>IF(IFSP!$C9="","",IFSP!$C9)</f>
        <v/>
      </c>
      <c r="AU2" t="str">
        <f>IF(IFSP!$C10="","",IFSP!$C10)</f>
        <v/>
      </c>
      <c r="AV2" t="str">
        <f>IF(IFSP!$C11="","",IFSP!$C11)</f>
        <v/>
      </c>
      <c r="AW2" t="str">
        <f>IF(IFSP!$C12="","",IFSP!$C12)</f>
        <v/>
      </c>
      <c r="AX2" t="str">
        <f>IF(IFSP!$C13="","",IFSP!$C13)</f>
        <v/>
      </c>
      <c r="AY2" t="str">
        <f>IF(IFSP!$C14="","",IFSP!$C14)</f>
        <v/>
      </c>
      <c r="AZ2" t="str">
        <f>IF(IFSP!$C15="","",IFSP!$C15)</f>
        <v/>
      </c>
      <c r="BA2" t="str">
        <f>IF(IFSP!$C16="","",IFSP!$C16)</f>
        <v/>
      </c>
      <c r="BB2" t="str">
        <f>IF(IFSP!$C17="","",IFSP!$C17)</f>
        <v/>
      </c>
      <c r="BC2" t="str">
        <f>IF(IFSP!$C18="","",IFSP!$C18)</f>
        <v/>
      </c>
      <c r="BD2" t="str">
        <f>IF(IFSP!$C19="","",IFSP!$C19)</f>
        <v/>
      </c>
      <c r="BE2" t="str">
        <f>IF(IFSP!$C20="","",IFSP!$C20)</f>
        <v/>
      </c>
      <c r="BF2" t="str">
        <f>IF(IFSP!$C21="","",IFSP!$C21)</f>
        <v/>
      </c>
      <c r="BG2" t="str">
        <f>IF(IFSP!$C22="","",IFSP!$C22)</f>
        <v/>
      </c>
      <c r="BH2" t="str">
        <f>IF(IFSP!$C23="","",IFSP!$C23)</f>
        <v/>
      </c>
      <c r="BI2" t="str">
        <f>IF('Service Delivery'!$C7="","",'Service Delivery'!$C7)</f>
        <v/>
      </c>
      <c r="BJ2" t="str">
        <f>IF('Service Delivery'!$C8="","",'Service Delivery'!$C8)</f>
        <v/>
      </c>
      <c r="BK2" t="str">
        <f>IF('Service Delivery'!$C9="","",'Service Delivery'!$C9)</f>
        <v/>
      </c>
      <c r="BL2" t="str">
        <f>IF('Service Delivery'!$C10="","",'Service Delivery'!$C10)</f>
        <v/>
      </c>
      <c r="BM2" t="str">
        <f>IF('Service Delivery'!$C11="","",'Service Delivery'!$C11)</f>
        <v/>
      </c>
      <c r="BN2" t="str">
        <f>IF('Service Delivery'!$C12="","",'Service Delivery'!$C12)</f>
        <v/>
      </c>
      <c r="BO2" t="str">
        <f>IF('Service Delivery'!$C13="","",'Service Delivery'!$C13)</f>
        <v/>
      </c>
      <c r="BP2" t="str">
        <f>IF('Service Delivery'!$C14="","",'Service Delivery'!$C14)</f>
        <v/>
      </c>
      <c r="BQ2" t="str">
        <f>IF('Service Delivery'!$C15="","",'Service Delivery'!$C15)</f>
        <v/>
      </c>
      <c r="BR2" t="str">
        <f>IF('Role on Team'!$C7="","",'Role on Team'!$C7)</f>
        <v/>
      </c>
      <c r="BS2" t="str">
        <f>IF('Role on Team'!$C8="","",'Role on Team'!$C8)</f>
        <v/>
      </c>
      <c r="BT2" t="str">
        <f>IF('Role on Team'!$C9="","",'Role on Team'!$C9)</f>
        <v/>
      </c>
      <c r="BU2" t="str">
        <f>IF('Role on Team'!$C10="","",'Role on Team'!$C10)</f>
        <v/>
      </c>
      <c r="BV2" t="str">
        <f>IF('Role on Team'!$C11="","",'Role on Team'!$C11)</f>
        <v/>
      </c>
      <c r="BW2" t="str">
        <f>IF('Role on Team'!$C12="","",'Role on Team'!$C12)</f>
        <v/>
      </c>
      <c r="BX2" t="str">
        <f>IF('Role on Team'!$C13="","",'Role on Team'!$C13)</f>
        <v/>
      </c>
      <c r="BY2" t="str">
        <f>IF('Role on Team'!$C14="","",'Role on Team'!$C14)</f>
        <v/>
      </c>
      <c r="BZ2" t="str">
        <f>IF('Role on Team'!$C15="","",'Role on Team'!$C15)</f>
        <v/>
      </c>
      <c r="CA2" t="str">
        <f>IF('Role on Team'!$C16="","",'Role on Team'!$C16)</f>
        <v/>
      </c>
      <c r="CB2" t="str">
        <f>IF('Role on Team'!$C17="","",'Role on Team'!$C17)</f>
        <v/>
      </c>
      <c r="CC2" t="str">
        <f>IF('Role on Team'!$C18="","",'Role on Team'!$C18)</f>
        <v/>
      </c>
      <c r="CD2" t="str">
        <f>IF('Role on Team'!$C19="","",'Role on Team'!$C19)</f>
        <v/>
      </c>
      <c r="CE2" t="str">
        <f>IF('Role on Team'!$C20="","",'Role on Team'!$C20)</f>
        <v/>
      </c>
      <c r="CF2" t="str">
        <f>IF('Role on Team'!$C21="","",'Role on Team'!$C21)</f>
        <v/>
      </c>
      <c r="CG2" t="str">
        <f>IF('Role on Team'!$C22="","",'Role on Team'!$C22)</f>
        <v/>
      </c>
      <c r="CH2" t="str">
        <f>IF(Transition!$C7="","",Transition!$C7)</f>
        <v/>
      </c>
      <c r="CI2" t="str">
        <f>IF(Transition!$C8="","",Transition!$C8)</f>
        <v/>
      </c>
      <c r="CJ2" t="str">
        <f>IF(Transition!$C9="","",Transition!$C9)</f>
        <v/>
      </c>
      <c r="CK2" t="str">
        <f>IF(Transition!$C10="","",Transition!$C10)</f>
        <v/>
      </c>
      <c r="CL2" t="str">
        <f>IF(Transition!$C11="","",Transition!$C11)</f>
        <v/>
      </c>
      <c r="CM2" t="str">
        <f>IF(Transition!$C12="","",Transition!$C12)</f>
        <v/>
      </c>
      <c r="CN2" t="str">
        <f>IF(Transition!$C13="","",Transition!$C13)</f>
        <v/>
      </c>
      <c r="CO2" t="str">
        <f>IF(Transition!$C14="","",Transition!$C14)</f>
        <v/>
      </c>
      <c r="CP2" t="str">
        <f>IF(Transition!$C15="","",Transition!$C15)</f>
        <v/>
      </c>
      <c r="CQ2" t="str">
        <f>IF(Transition!$C16="","",Transition!$C16)</f>
        <v/>
      </c>
      <c r="CR2" t="str">
        <f>IF(Transition!$C17="","",Transition!$C17)</f>
        <v/>
      </c>
      <c r="CS2" t="str">
        <f>IF(Compliance!$C7="","",Compliance!$C7)</f>
        <v/>
      </c>
      <c r="CT2" t="str">
        <f>IF(Compliance!$C8="","",Compliance!$C8)</f>
        <v/>
      </c>
      <c r="CU2" t="str">
        <f>IF(Compliance!$C9="","",Compliance!$C9)</f>
        <v/>
      </c>
      <c r="CV2" t="str">
        <f>IF(Compliance!$C10="","",Compliance!$C10)</f>
        <v/>
      </c>
      <c r="CW2" t="str">
        <f>IF(Compliance!$C11="","",Compliance!$C11)</f>
        <v/>
      </c>
      <c r="CX2" t="str">
        <f>IF(Compliance!$C12="","",Compliance!$C12)</f>
        <v/>
      </c>
      <c r="CY2" t="str">
        <f>IF(Compliance!$C13="","",Compliance!$C13)</f>
        <v/>
      </c>
      <c r="CZ2" t="str">
        <f>IF(Compliance!$C14="","",Compliance!$C14)</f>
        <v/>
      </c>
      <c r="DA2" t="str">
        <f>IF('Special Topics'!$C7="","",'Special Topics'!$C7)</f>
        <v/>
      </c>
      <c r="DB2" t="str">
        <f>IF('Special Topics'!$C8="","",'Special Topics'!$C8)</f>
        <v/>
      </c>
      <c r="DC2" t="str">
        <f>IF('Special Topics'!$C9="","",'Special Topics'!$C9)</f>
        <v/>
      </c>
      <c r="DD2" t="str">
        <f>IF('Special Topics'!$C10="","",'Special Topics'!$C10)</f>
        <v/>
      </c>
      <c r="DE2" t="str">
        <f>IF('Special Topics'!$C11="","",'Special Topics'!$C11)</f>
        <v/>
      </c>
      <c r="DF2" t="str">
        <f>IF(RESULTS!$B7="","",RESULTS!$B7)</f>
        <v/>
      </c>
      <c r="DG2" t="str">
        <f>IF(RESULTS!$B9="","",RESULTS!$B9)</f>
        <v/>
      </c>
      <c r="DH2" t="str">
        <f>IF(RESULTS!$B11="","",RESULTS!$B11)</f>
        <v/>
      </c>
      <c r="DI2" t="str">
        <f>IF(RESULTS!$B13="","",RESULTS!$B13)</f>
        <v/>
      </c>
      <c r="DJ2" t="str">
        <f>IF(RESULTS!$B15="","",RESULTS!$B15)</f>
        <v/>
      </c>
      <c r="DK2" t="str">
        <f>IF(RESULTS!$B17="","",RESULTS!$B17)</f>
        <v/>
      </c>
      <c r="DL2" t="str">
        <f>IF(RESULTS!$B19="","",RESULTS!$B19)</f>
        <v/>
      </c>
      <c r="DM2" t="str">
        <f>IF(RESULTS!$B21="","",RESULTS!$B21)</f>
        <v/>
      </c>
      <c r="DN2" t="str">
        <f>IF(RESULTS!$B23="","",RESULTS!$B23)</f>
        <v/>
      </c>
      <c r="DO2" t="str">
        <f>IF(RESULTS!$B25="","",RESULTS!$B25)</f>
        <v/>
      </c>
      <c r="DP2" t="str">
        <f>IF(RESULTS!$B28="","",RESULTS!$B28)</f>
        <v/>
      </c>
      <c r="DQ2" t="str">
        <f>IF(RESULTS!$C7="","",RESULTS!$C7)</f>
        <v/>
      </c>
      <c r="DR2" t="str">
        <f>IF(RESULTS!$C9="","",RESULTS!$C9)</f>
        <v/>
      </c>
      <c r="DS2" t="str">
        <f>IF(RESULTS!$C11="","",RESULTS!$C11)</f>
        <v/>
      </c>
      <c r="DT2" t="str">
        <f>IF(RESULTS!$C13="","",RESULTS!$C13)</f>
        <v/>
      </c>
      <c r="DU2" t="str">
        <f>IF(RESULTS!$C15="","",RESULTS!$C15)</f>
        <v/>
      </c>
      <c r="DV2" t="str">
        <f>IF(RESULTS!$C17="","",RESULTS!$C17)</f>
        <v/>
      </c>
      <c r="DW2" t="str">
        <f>IF(RESULTS!$C19="","",RESULTS!$C19)</f>
        <v/>
      </c>
      <c r="DX2" t="str">
        <f>IF(RESULTS!$C21="","",RESULTS!$C21)</f>
        <v/>
      </c>
      <c r="DY2" t="str">
        <f>IF(RESULTS!$C23="","",RESULTS!$C23)</f>
        <v/>
      </c>
      <c r="DZ2">
        <f>IF(RESULTS!$C25="","",RESULTS!$C25)</f>
        <v>22</v>
      </c>
      <c r="EA2" t="str">
        <f>IF(RESULTS!$C28="","",RESULTS!$C28)</f>
        <v/>
      </c>
      <c r="EB2" s="48" t="str">
        <f>IF(RESULTS!D7="","",RESULTS!D7)</f>
        <v/>
      </c>
      <c r="EC2" s="48" t="str">
        <f>IF(RESULTS!D9="","",RESULTS!D9)</f>
        <v/>
      </c>
      <c r="ED2" s="48" t="str">
        <f>IF(RESULTS!D11="","",RESULTS!D11)</f>
        <v/>
      </c>
      <c r="EE2" s="48" t="str">
        <f>IF(RESULTS!D13="","",RESULTS!D13)</f>
        <v/>
      </c>
      <c r="EF2" s="48" t="str">
        <f>IF(RESULTS!D15="","",RESULTS!D15)</f>
        <v/>
      </c>
      <c r="EG2" s="48" t="str">
        <f>IF(RESULTS!D17="","",RESULTS!D17)</f>
        <v/>
      </c>
      <c r="EH2" s="48" t="str">
        <f>IF(RESULTS!D19="","",RESULTS!D19)</f>
        <v/>
      </c>
      <c r="EI2" s="48" t="str">
        <f>IF(RESULTS!D21="","",RESULTS!D21)</f>
        <v/>
      </c>
      <c r="EJ2" s="48" t="str">
        <f>IF(RESULTS!D23="","",RESULTS!D23)</f>
        <v/>
      </c>
      <c r="EK2" s="48" t="str">
        <f>IF(RESULTS!D25="","",RESULTS!D25)</f>
        <v/>
      </c>
      <c r="EL2" s="48" t="str">
        <f>IF(RESULTS!D28="","",RESULTS!D28)</f>
        <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zoomScaleNormal="100" workbookViewId="0">
      <selection activeCell="B14" sqref="B14"/>
    </sheetView>
  </sheetViews>
  <sheetFormatPr defaultRowHeight="15" x14ac:dyDescent="0.25"/>
  <cols>
    <col min="2" max="2" width="75.7109375" customWidth="1"/>
    <col min="3" max="3" width="16.42578125" customWidth="1"/>
    <col min="5" max="5" width="18.42578125" bestFit="1" customWidth="1"/>
    <col min="6" max="6" width="52" customWidth="1"/>
  </cols>
  <sheetData>
    <row r="1" spans="1:6" ht="21" x14ac:dyDescent="0.35">
      <c r="B1" s="51" t="s">
        <v>1</v>
      </c>
      <c r="C1" s="51"/>
      <c r="D1" s="51"/>
      <c r="E1" s="51"/>
      <c r="F1" s="51"/>
    </row>
    <row r="2" spans="1:6" x14ac:dyDescent="0.25">
      <c r="B2" s="52" t="s">
        <v>20</v>
      </c>
      <c r="C2" s="52"/>
      <c r="D2" s="52"/>
      <c r="E2" s="52"/>
      <c r="F2" s="52"/>
    </row>
    <row r="3" spans="1:6" x14ac:dyDescent="0.25">
      <c r="B3" s="3"/>
      <c r="C3" s="3"/>
    </row>
    <row r="4" spans="1:6" ht="45" customHeight="1" x14ac:dyDescent="0.25">
      <c r="B4" s="22"/>
      <c r="C4" s="53" t="s">
        <v>18</v>
      </c>
      <c r="D4" s="53"/>
      <c r="E4" s="53"/>
      <c r="F4" s="53"/>
    </row>
    <row r="5" spans="1:6" ht="15" customHeight="1" x14ac:dyDescent="0.3">
      <c r="C5" s="4"/>
    </row>
    <row r="6" spans="1:6" ht="17.25" x14ac:dyDescent="0.3">
      <c r="A6" s="12" t="s">
        <v>25</v>
      </c>
      <c r="B6" s="6" t="s">
        <v>0</v>
      </c>
      <c r="C6" s="7" t="s">
        <v>17</v>
      </c>
      <c r="D6" s="8" t="s">
        <v>3</v>
      </c>
      <c r="E6" s="19" t="s">
        <v>4</v>
      </c>
      <c r="F6" s="12" t="s">
        <v>26</v>
      </c>
    </row>
    <row r="7" spans="1:6" ht="17.25" x14ac:dyDescent="0.25">
      <c r="A7" s="13">
        <v>1</v>
      </c>
      <c r="B7" s="14" t="s">
        <v>260</v>
      </c>
      <c r="C7" s="24"/>
      <c r="D7" s="15" t="str">
        <f>IF(C7="","",IF(C7="Yes",1,0))</f>
        <v/>
      </c>
      <c r="E7" s="15" t="str">
        <f>IF(C7="","",IF(C7="N/A",0,1))</f>
        <v/>
      </c>
      <c r="F7" s="26"/>
    </row>
    <row r="8" spans="1:6" ht="34.5" x14ac:dyDescent="0.25">
      <c r="A8" s="16">
        <v>2</v>
      </c>
      <c r="B8" s="17" t="s">
        <v>38</v>
      </c>
      <c r="C8" s="25"/>
      <c r="D8" s="18" t="str">
        <f t="shared" ref="D8:D14" si="0">IF(C8="","",IF(C8="Yes",1,0))</f>
        <v/>
      </c>
      <c r="E8" s="18" t="str">
        <f t="shared" ref="E8:E14" si="1">IF(C8="","",IF(C8="N/A",0,1))</f>
        <v/>
      </c>
      <c r="F8" s="27"/>
    </row>
    <row r="9" spans="1:6" ht="34.5" x14ac:dyDescent="0.25">
      <c r="A9" s="13">
        <v>3</v>
      </c>
      <c r="B9" s="14" t="s">
        <v>39</v>
      </c>
      <c r="C9" s="24"/>
      <c r="D9" s="15" t="str">
        <f t="shared" si="0"/>
        <v/>
      </c>
      <c r="E9" s="15" t="str">
        <f t="shared" si="1"/>
        <v/>
      </c>
      <c r="F9" s="26"/>
    </row>
    <row r="10" spans="1:6" ht="34.5" x14ac:dyDescent="0.25">
      <c r="A10" s="16">
        <v>4</v>
      </c>
      <c r="B10" s="17" t="s">
        <v>40</v>
      </c>
      <c r="C10" s="25"/>
      <c r="D10" s="18" t="str">
        <f t="shared" si="0"/>
        <v/>
      </c>
      <c r="E10" s="18" t="str">
        <f t="shared" si="1"/>
        <v/>
      </c>
      <c r="F10" s="27"/>
    </row>
    <row r="11" spans="1:6" ht="34.5" x14ac:dyDescent="0.25">
      <c r="A11" s="13">
        <v>5</v>
      </c>
      <c r="B11" s="14" t="s">
        <v>41</v>
      </c>
      <c r="C11" s="24"/>
      <c r="D11" s="15" t="str">
        <f t="shared" si="0"/>
        <v/>
      </c>
      <c r="E11" s="15" t="str">
        <f t="shared" si="1"/>
        <v/>
      </c>
      <c r="F11" s="26"/>
    </row>
    <row r="12" spans="1:6" ht="17.25" x14ac:dyDescent="0.25">
      <c r="A12" s="16">
        <v>6</v>
      </c>
      <c r="B12" s="17" t="s">
        <v>42</v>
      </c>
      <c r="C12" s="25"/>
      <c r="D12" s="18" t="str">
        <f t="shared" si="0"/>
        <v/>
      </c>
      <c r="E12" s="18" t="str">
        <f t="shared" si="1"/>
        <v/>
      </c>
      <c r="F12" s="27"/>
    </row>
    <row r="13" spans="1:6" ht="69" x14ac:dyDescent="0.25">
      <c r="A13" s="13">
        <v>7</v>
      </c>
      <c r="B13" s="14" t="s">
        <v>43</v>
      </c>
      <c r="C13" s="24"/>
      <c r="D13" s="15" t="str">
        <f t="shared" si="0"/>
        <v/>
      </c>
      <c r="E13" s="15" t="str">
        <f t="shared" si="1"/>
        <v/>
      </c>
      <c r="F13" s="26"/>
    </row>
    <row r="14" spans="1:6" ht="34.5" x14ac:dyDescent="0.25">
      <c r="A14" s="16">
        <v>8</v>
      </c>
      <c r="B14" s="17" t="s">
        <v>309</v>
      </c>
      <c r="C14" s="25"/>
      <c r="D14" s="18" t="str">
        <f t="shared" si="0"/>
        <v/>
      </c>
      <c r="E14" s="18" t="str">
        <f t="shared" si="1"/>
        <v/>
      </c>
      <c r="F14" s="27"/>
    </row>
    <row r="15" spans="1:6" ht="17.25" x14ac:dyDescent="0.3">
      <c r="B15" s="9"/>
      <c r="C15" s="10"/>
      <c r="D15" s="1"/>
      <c r="E15" s="1"/>
    </row>
    <row r="16" spans="1:6" ht="17.25" x14ac:dyDescent="0.3">
      <c r="B16" s="1"/>
      <c r="C16" s="1"/>
      <c r="D16" s="8" t="s">
        <v>3</v>
      </c>
      <c r="E16" s="19" t="s">
        <v>4</v>
      </c>
    </row>
    <row r="17" spans="2:5" ht="17.25" x14ac:dyDescent="0.3">
      <c r="B17" s="49" t="s">
        <v>19</v>
      </c>
      <c r="C17" s="50"/>
      <c r="D17" s="5" t="str">
        <f>IF(OR(D7="",D8="",D9="",D10="",D11="",D12="",D13="",D14=""),"",SUM(D7:D14))</f>
        <v/>
      </c>
      <c r="E17" s="5" t="str">
        <f>IF(OR(E7="",E8="",E9="",E10="",E11="",E12="",E13="",E14=""),"",SUM(E7:E14))</f>
        <v/>
      </c>
    </row>
    <row r="18" spans="2:5" ht="17.25" x14ac:dyDescent="0.3">
      <c r="B18" s="2"/>
      <c r="C18" s="1"/>
      <c r="D18" s="1"/>
      <c r="E18" s="1"/>
    </row>
  </sheetData>
  <sheetProtection sheet="1" objects="1" scenarios="1"/>
  <mergeCells count="4">
    <mergeCell ref="B17:C17"/>
    <mergeCell ref="B1:F1"/>
    <mergeCell ref="B2:F2"/>
    <mergeCell ref="C4:F4"/>
  </mergeCells>
  <dataValidations count="2">
    <dataValidation type="list" allowBlank="1" showInputMessage="1" showErrorMessage="1" sqref="C8:C13 C15" xr:uid="{00000000-0002-0000-0100-000000000000}">
      <formula1>"Yes,No,N/A"</formula1>
    </dataValidation>
    <dataValidation type="list" allowBlank="1" showInputMessage="1" showErrorMessage="1" sqref="C7 C14" xr:uid="{00000000-0002-0000-0100-000001000000}">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zoomScaleNormal="100" workbookViewId="0">
      <selection activeCell="B11" sqref="B11"/>
    </sheetView>
  </sheetViews>
  <sheetFormatPr defaultRowHeight="15" x14ac:dyDescent="0.25"/>
  <cols>
    <col min="2" max="2" width="75.7109375" customWidth="1"/>
    <col min="3" max="3" width="16.42578125" customWidth="1"/>
    <col min="5" max="5" width="18.42578125" bestFit="1" customWidth="1"/>
    <col min="6" max="6" width="52" customWidth="1"/>
  </cols>
  <sheetData>
    <row r="1" spans="1:6" ht="21" x14ac:dyDescent="0.35">
      <c r="B1" s="51" t="s">
        <v>2</v>
      </c>
      <c r="C1" s="51"/>
      <c r="D1" s="51"/>
      <c r="E1" s="51"/>
      <c r="F1" s="51"/>
    </row>
    <row r="2" spans="1:6" x14ac:dyDescent="0.25">
      <c r="B2" s="52" t="s">
        <v>20</v>
      </c>
      <c r="C2" s="52"/>
      <c r="D2" s="52"/>
      <c r="E2" s="52"/>
      <c r="F2" s="52"/>
    </row>
    <row r="3" spans="1:6" x14ac:dyDescent="0.25">
      <c r="B3" s="3"/>
      <c r="C3" s="3"/>
    </row>
    <row r="4" spans="1:6" ht="45" customHeight="1" x14ac:dyDescent="0.25">
      <c r="B4" s="22"/>
      <c r="C4" s="53" t="s">
        <v>18</v>
      </c>
      <c r="D4" s="53"/>
      <c r="E4" s="53"/>
      <c r="F4" s="53"/>
    </row>
    <row r="5" spans="1:6" ht="20.25" x14ac:dyDescent="0.3">
      <c r="C5" s="4"/>
    </row>
    <row r="6" spans="1:6" ht="17.25" x14ac:dyDescent="0.3">
      <c r="A6" s="11" t="s">
        <v>25</v>
      </c>
      <c r="B6" s="6" t="s">
        <v>0</v>
      </c>
      <c r="C6" s="7" t="s">
        <v>17</v>
      </c>
      <c r="D6" s="8" t="s">
        <v>3</v>
      </c>
      <c r="E6" s="19" t="s">
        <v>4</v>
      </c>
      <c r="F6" s="12" t="s">
        <v>26</v>
      </c>
    </row>
    <row r="7" spans="1:6" ht="34.5" x14ac:dyDescent="0.25">
      <c r="A7" s="13">
        <v>1</v>
      </c>
      <c r="B7" s="14" t="s">
        <v>44</v>
      </c>
      <c r="C7" s="24"/>
      <c r="D7" s="15" t="str">
        <f>IF(C7="","",IF(C7="Yes",1,0))</f>
        <v/>
      </c>
      <c r="E7" s="15" t="str">
        <f>IF(C7="","",IF(C7="N/A",0,1))</f>
        <v/>
      </c>
      <c r="F7" s="26"/>
    </row>
    <row r="8" spans="1:6" ht="34.5" x14ac:dyDescent="0.25">
      <c r="A8" s="16">
        <v>2</v>
      </c>
      <c r="B8" s="17" t="s">
        <v>45</v>
      </c>
      <c r="C8" s="25"/>
      <c r="D8" s="18" t="str">
        <f t="shared" ref="D8:D20" si="0">IF(C8="","",IF(C8="Yes",1,0))</f>
        <v/>
      </c>
      <c r="E8" s="18" t="str">
        <f t="shared" ref="E8:E16" si="1">IF(C8="","",IF(C8="N/A",0,1))</f>
        <v/>
      </c>
      <c r="F8" s="27"/>
    </row>
    <row r="9" spans="1:6" ht="34.5" x14ac:dyDescent="0.25">
      <c r="A9" s="13">
        <v>3</v>
      </c>
      <c r="B9" s="14" t="s">
        <v>46</v>
      </c>
      <c r="C9" s="24"/>
      <c r="D9" s="15" t="str">
        <f t="shared" si="0"/>
        <v/>
      </c>
      <c r="E9" s="15" t="str">
        <f t="shared" si="1"/>
        <v/>
      </c>
      <c r="F9" s="26"/>
    </row>
    <row r="10" spans="1:6" ht="34.5" x14ac:dyDescent="0.25">
      <c r="A10" s="16">
        <v>4</v>
      </c>
      <c r="B10" s="17" t="s">
        <v>47</v>
      </c>
      <c r="C10" s="25"/>
      <c r="D10" s="18" t="str">
        <f t="shared" si="0"/>
        <v/>
      </c>
      <c r="E10" s="18" t="str">
        <f t="shared" si="1"/>
        <v/>
      </c>
      <c r="F10" s="27"/>
    </row>
    <row r="11" spans="1:6" ht="34.5" x14ac:dyDescent="0.25">
      <c r="A11" s="13">
        <v>5</v>
      </c>
      <c r="B11" s="14" t="s">
        <v>48</v>
      </c>
      <c r="C11" s="24"/>
      <c r="D11" s="15" t="str">
        <f t="shared" si="0"/>
        <v/>
      </c>
      <c r="E11" s="15" t="str">
        <f t="shared" si="1"/>
        <v/>
      </c>
      <c r="F11" s="26"/>
    </row>
    <row r="12" spans="1:6" ht="17.25" x14ac:dyDescent="0.25">
      <c r="A12" s="16">
        <v>6</v>
      </c>
      <c r="B12" s="17" t="s">
        <v>49</v>
      </c>
      <c r="C12" s="25"/>
      <c r="D12" s="18" t="str">
        <f t="shared" si="0"/>
        <v/>
      </c>
      <c r="E12" s="18" t="str">
        <f t="shared" si="1"/>
        <v/>
      </c>
      <c r="F12" s="27"/>
    </row>
    <row r="13" spans="1:6" ht="34.5" x14ac:dyDescent="0.25">
      <c r="A13" s="13">
        <v>7</v>
      </c>
      <c r="B13" s="14" t="s">
        <v>50</v>
      </c>
      <c r="C13" s="24"/>
      <c r="D13" s="15" t="str">
        <f t="shared" si="0"/>
        <v/>
      </c>
      <c r="E13" s="15" t="str">
        <f t="shared" si="1"/>
        <v/>
      </c>
      <c r="F13" s="26"/>
    </row>
    <row r="14" spans="1:6" ht="17.25" x14ac:dyDescent="0.25">
      <c r="A14" s="16">
        <v>8</v>
      </c>
      <c r="B14" s="17" t="s">
        <v>261</v>
      </c>
      <c r="C14" s="25"/>
      <c r="D14" s="18" t="str">
        <f t="shared" si="0"/>
        <v/>
      </c>
      <c r="E14" s="18" t="str">
        <f t="shared" si="1"/>
        <v/>
      </c>
      <c r="F14" s="27"/>
    </row>
    <row r="15" spans="1:6" ht="34.5" x14ac:dyDescent="0.25">
      <c r="A15" s="13">
        <v>9</v>
      </c>
      <c r="B15" s="14" t="s">
        <v>51</v>
      </c>
      <c r="C15" s="24"/>
      <c r="D15" s="15" t="str">
        <f t="shared" si="0"/>
        <v/>
      </c>
      <c r="E15" s="15" t="str">
        <f t="shared" si="1"/>
        <v/>
      </c>
      <c r="F15" s="26"/>
    </row>
    <row r="16" spans="1:6" ht="34.5" x14ac:dyDescent="0.25">
      <c r="A16" s="16">
        <v>10</v>
      </c>
      <c r="B16" s="17" t="s">
        <v>52</v>
      </c>
      <c r="C16" s="25"/>
      <c r="D16" s="18" t="str">
        <f t="shared" si="0"/>
        <v/>
      </c>
      <c r="E16" s="18" t="str">
        <f t="shared" si="1"/>
        <v/>
      </c>
      <c r="F16" s="27"/>
    </row>
    <row r="17" spans="1:6" ht="17.25" x14ac:dyDescent="0.25">
      <c r="A17" s="13">
        <v>11</v>
      </c>
      <c r="B17" s="14" t="s">
        <v>53</v>
      </c>
      <c r="C17" s="24"/>
      <c r="D17" s="15" t="str">
        <f t="shared" si="0"/>
        <v/>
      </c>
      <c r="E17" s="15" t="str">
        <f>IF(C17="","",IF(C17="N/A",0,1))</f>
        <v/>
      </c>
      <c r="F17" s="26"/>
    </row>
    <row r="18" spans="1:6" ht="17.25" x14ac:dyDescent="0.25">
      <c r="A18" s="16">
        <v>12</v>
      </c>
      <c r="B18" s="17" t="s">
        <v>54</v>
      </c>
      <c r="C18" s="25"/>
      <c r="D18" s="18" t="str">
        <f t="shared" si="0"/>
        <v/>
      </c>
      <c r="E18" s="18" t="str">
        <f t="shared" ref="E18:E20" si="2">IF(C18="","",IF(C18="N/A",0,1))</f>
        <v/>
      </c>
      <c r="F18" s="27"/>
    </row>
    <row r="19" spans="1:6" ht="34.5" x14ac:dyDescent="0.25">
      <c r="A19" s="13">
        <v>13</v>
      </c>
      <c r="B19" s="14" t="s">
        <v>55</v>
      </c>
      <c r="C19" s="24"/>
      <c r="D19" s="15" t="str">
        <f t="shared" si="0"/>
        <v/>
      </c>
      <c r="E19" s="15" t="str">
        <f t="shared" si="2"/>
        <v/>
      </c>
      <c r="F19" s="26"/>
    </row>
    <row r="20" spans="1:6" ht="51.75" x14ac:dyDescent="0.25">
      <c r="A20" s="16">
        <v>14</v>
      </c>
      <c r="B20" s="17" t="s">
        <v>262</v>
      </c>
      <c r="C20" s="25"/>
      <c r="D20" s="18" t="str">
        <f t="shared" si="0"/>
        <v/>
      </c>
      <c r="E20" s="18" t="str">
        <f t="shared" si="2"/>
        <v/>
      </c>
      <c r="F20" s="27"/>
    </row>
    <row r="21" spans="1:6" ht="17.25" x14ac:dyDescent="0.3">
      <c r="B21" s="9"/>
      <c r="C21" s="10"/>
      <c r="D21" s="1"/>
      <c r="E21" s="1"/>
    </row>
    <row r="22" spans="1:6" ht="17.25" x14ac:dyDescent="0.3">
      <c r="B22" s="1"/>
      <c r="C22" s="1"/>
      <c r="D22" s="8" t="s">
        <v>3</v>
      </c>
      <c r="E22" s="19" t="s">
        <v>4</v>
      </c>
    </row>
    <row r="23" spans="1:6" ht="17.25" x14ac:dyDescent="0.3">
      <c r="B23" s="49" t="s">
        <v>27</v>
      </c>
      <c r="C23" s="50"/>
      <c r="D23" s="5" t="str">
        <f>IF(OR(D7="",D8="",D9="",D10="",D11="",D12="",D13="",D14="",D15="",D16="",D17="",D18="",D19="",D20=""),"",SUM(D7:D20))</f>
        <v/>
      </c>
      <c r="E23" s="5" t="str">
        <f>IF(OR(E7="",E8="",E9="",E10="",E11="",E12="",E13="",E14="",E15="",E16="",E17="",E18="",E19="",E20=""),"",SUM(E7:E20))</f>
        <v/>
      </c>
    </row>
    <row r="24" spans="1:6" ht="17.25" x14ac:dyDescent="0.3">
      <c r="B24" s="2"/>
      <c r="C24" s="1"/>
      <c r="D24" s="1"/>
      <c r="E24" s="1"/>
    </row>
  </sheetData>
  <sheetProtection sheet="1" objects="1" scenarios="1"/>
  <mergeCells count="4">
    <mergeCell ref="B23:C23"/>
    <mergeCell ref="B1:F1"/>
    <mergeCell ref="B2:F2"/>
    <mergeCell ref="C4:F4"/>
  </mergeCells>
  <dataValidations count="2">
    <dataValidation type="list" allowBlank="1" showInputMessage="1" showErrorMessage="1" sqref="C11 C21" xr:uid="{00000000-0002-0000-0200-000000000000}">
      <formula1>"Yes,No,N/A"</formula1>
    </dataValidation>
    <dataValidation type="list" allowBlank="1" showInputMessage="1" showErrorMessage="1" sqref="C7:C10 C12:C20" xr:uid="{00000000-0002-0000-0200-000001000000}">
      <formula1>"Yes,No"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zoomScaleNormal="100" workbookViewId="0">
      <selection activeCell="B4" sqref="B4"/>
    </sheetView>
  </sheetViews>
  <sheetFormatPr defaultRowHeight="15" x14ac:dyDescent="0.25"/>
  <cols>
    <col min="2" max="2" width="75.7109375" customWidth="1"/>
    <col min="3" max="3" width="16.42578125" customWidth="1"/>
    <col min="5" max="5" width="18.42578125" bestFit="1" customWidth="1"/>
    <col min="6" max="6" width="52" customWidth="1"/>
  </cols>
  <sheetData>
    <row r="1" spans="1:6" ht="21" x14ac:dyDescent="0.35">
      <c r="B1" s="51" t="s">
        <v>21</v>
      </c>
      <c r="C1" s="51"/>
      <c r="D1" s="51"/>
      <c r="E1" s="51"/>
    </row>
    <row r="2" spans="1:6" x14ac:dyDescent="0.25">
      <c r="B2" s="52" t="s">
        <v>20</v>
      </c>
      <c r="C2" s="52"/>
      <c r="D2" s="52"/>
      <c r="E2" s="52"/>
    </row>
    <row r="3" spans="1:6" x14ac:dyDescent="0.25">
      <c r="B3" s="3"/>
      <c r="C3" s="3"/>
    </row>
    <row r="4" spans="1:6" ht="45" customHeight="1" x14ac:dyDescent="0.25">
      <c r="B4" s="22"/>
      <c r="C4" s="53" t="s">
        <v>18</v>
      </c>
      <c r="D4" s="53"/>
      <c r="E4" s="53"/>
      <c r="F4" s="53"/>
    </row>
    <row r="5" spans="1:6" ht="20.25" x14ac:dyDescent="0.3">
      <c r="C5" s="4"/>
    </row>
    <row r="6" spans="1:6" ht="17.25" x14ac:dyDescent="0.3">
      <c r="A6" s="11" t="s">
        <v>25</v>
      </c>
      <c r="B6" s="6" t="s">
        <v>0</v>
      </c>
      <c r="C6" s="7" t="s">
        <v>17</v>
      </c>
      <c r="D6" s="8" t="s">
        <v>3</v>
      </c>
      <c r="E6" s="19" t="s">
        <v>4</v>
      </c>
      <c r="F6" s="12" t="s">
        <v>26</v>
      </c>
    </row>
    <row r="7" spans="1:6" ht="51.75" x14ac:dyDescent="0.25">
      <c r="A7" s="13">
        <v>1</v>
      </c>
      <c r="B7" s="14" t="s">
        <v>56</v>
      </c>
      <c r="C7" s="24"/>
      <c r="D7" s="15" t="str">
        <f>IF(C7="","",IF(C7="Yes",1,0))</f>
        <v/>
      </c>
      <c r="E7" s="15" t="str">
        <f>IF(C7="","",IF(C7="N/A",0,1))</f>
        <v/>
      </c>
      <c r="F7" s="26"/>
    </row>
    <row r="8" spans="1:6" ht="17.25" x14ac:dyDescent="0.25">
      <c r="A8" s="16">
        <v>2</v>
      </c>
      <c r="B8" s="17" t="s">
        <v>57</v>
      </c>
      <c r="C8" s="25"/>
      <c r="D8" s="18" t="str">
        <f t="shared" ref="D8:D16" si="0">IF(C8="","",IF(C8="Yes",1,0))</f>
        <v/>
      </c>
      <c r="E8" s="18" t="str">
        <f t="shared" ref="E8:E16" si="1">IF(C8="","",IF(C8="N/A",0,1))</f>
        <v/>
      </c>
      <c r="F8" s="27"/>
    </row>
    <row r="9" spans="1:6" ht="34.5" x14ac:dyDescent="0.25">
      <c r="A9" s="13">
        <v>3</v>
      </c>
      <c r="B9" s="14" t="s">
        <v>58</v>
      </c>
      <c r="C9" s="24"/>
      <c r="D9" s="15" t="str">
        <f t="shared" si="0"/>
        <v/>
      </c>
      <c r="E9" s="15" t="str">
        <f t="shared" si="1"/>
        <v/>
      </c>
      <c r="F9" s="26"/>
    </row>
    <row r="10" spans="1:6" ht="34.5" x14ac:dyDescent="0.25">
      <c r="A10" s="16">
        <v>4</v>
      </c>
      <c r="B10" s="17" t="s">
        <v>59</v>
      </c>
      <c r="C10" s="25"/>
      <c r="D10" s="18" t="str">
        <f t="shared" si="0"/>
        <v/>
      </c>
      <c r="E10" s="18" t="str">
        <f t="shared" si="1"/>
        <v/>
      </c>
      <c r="F10" s="27"/>
    </row>
    <row r="11" spans="1:6" ht="69" x14ac:dyDescent="0.25">
      <c r="A11" s="13">
        <v>5</v>
      </c>
      <c r="B11" s="14" t="s">
        <v>60</v>
      </c>
      <c r="C11" s="24"/>
      <c r="D11" s="15" t="str">
        <f t="shared" si="0"/>
        <v/>
      </c>
      <c r="E11" s="15" t="str">
        <f t="shared" si="1"/>
        <v/>
      </c>
      <c r="F11" s="26"/>
    </row>
    <row r="12" spans="1:6" ht="17.25" x14ac:dyDescent="0.25">
      <c r="A12" s="16">
        <v>6</v>
      </c>
      <c r="B12" s="17" t="s">
        <v>61</v>
      </c>
      <c r="C12" s="25"/>
      <c r="D12" s="18" t="str">
        <f t="shared" si="0"/>
        <v/>
      </c>
      <c r="E12" s="18" t="str">
        <f t="shared" si="1"/>
        <v/>
      </c>
      <c r="F12" s="27"/>
    </row>
    <row r="13" spans="1:6" ht="34.5" x14ac:dyDescent="0.25">
      <c r="A13" s="13">
        <v>7</v>
      </c>
      <c r="B13" s="14" t="s">
        <v>62</v>
      </c>
      <c r="C13" s="24"/>
      <c r="D13" s="15" t="str">
        <f t="shared" si="0"/>
        <v/>
      </c>
      <c r="E13" s="15" t="str">
        <f t="shared" si="1"/>
        <v/>
      </c>
      <c r="F13" s="26"/>
    </row>
    <row r="14" spans="1:6" ht="34.5" x14ac:dyDescent="0.25">
      <c r="A14" s="16">
        <v>8</v>
      </c>
      <c r="B14" s="17" t="s">
        <v>263</v>
      </c>
      <c r="C14" s="25"/>
      <c r="D14" s="18" t="str">
        <f t="shared" si="0"/>
        <v/>
      </c>
      <c r="E14" s="18" t="str">
        <f t="shared" si="1"/>
        <v/>
      </c>
      <c r="F14" s="27"/>
    </row>
    <row r="15" spans="1:6" ht="34.5" x14ac:dyDescent="0.25">
      <c r="A15" s="13">
        <v>9</v>
      </c>
      <c r="B15" s="14" t="s">
        <v>63</v>
      </c>
      <c r="C15" s="24"/>
      <c r="D15" s="15" t="str">
        <f t="shared" si="0"/>
        <v/>
      </c>
      <c r="E15" s="15" t="str">
        <f t="shared" si="1"/>
        <v/>
      </c>
      <c r="F15" s="26"/>
    </row>
    <row r="16" spans="1:6" ht="34.5" x14ac:dyDescent="0.25">
      <c r="A16" s="16">
        <v>10</v>
      </c>
      <c r="B16" s="17" t="s">
        <v>64</v>
      </c>
      <c r="C16" s="25"/>
      <c r="D16" s="18" t="str">
        <f t="shared" si="0"/>
        <v/>
      </c>
      <c r="E16" s="18" t="str">
        <f t="shared" si="1"/>
        <v/>
      </c>
      <c r="F16" s="27"/>
    </row>
    <row r="17" spans="1:6" ht="34.5" x14ac:dyDescent="0.25">
      <c r="A17" s="13">
        <v>11</v>
      </c>
      <c r="B17" s="14" t="s">
        <v>65</v>
      </c>
      <c r="C17" s="24"/>
      <c r="D17" s="15" t="str">
        <f>IF(C17="","",IF(C17="Yes",1,0))</f>
        <v/>
      </c>
      <c r="E17" s="15" t="str">
        <f>IF(C17="","",IF(C17="N/A",0,1))</f>
        <v/>
      </c>
      <c r="F17" s="26"/>
    </row>
    <row r="18" spans="1:6" ht="51.75" x14ac:dyDescent="0.25">
      <c r="A18" s="16">
        <v>12</v>
      </c>
      <c r="B18" s="17" t="s">
        <v>66</v>
      </c>
      <c r="C18" s="25"/>
      <c r="D18" s="18" t="str">
        <f t="shared" ref="D18:D24" si="2">IF(C18="","",IF(C18="Yes",1,0))</f>
        <v/>
      </c>
      <c r="E18" s="18" t="str">
        <f t="shared" ref="E18:E24" si="3">IF(C18="","",IF(C18="N/A",0,1))</f>
        <v/>
      </c>
      <c r="F18" s="27"/>
    </row>
    <row r="19" spans="1:6" ht="51.75" x14ac:dyDescent="0.25">
      <c r="A19" s="13">
        <v>13</v>
      </c>
      <c r="B19" s="14" t="s">
        <v>67</v>
      </c>
      <c r="C19" s="24"/>
      <c r="D19" s="15" t="str">
        <f t="shared" si="2"/>
        <v/>
      </c>
      <c r="E19" s="15" t="str">
        <f t="shared" si="3"/>
        <v/>
      </c>
      <c r="F19" s="26"/>
    </row>
    <row r="20" spans="1:6" ht="34.5" x14ac:dyDescent="0.25">
      <c r="A20" s="16">
        <v>14</v>
      </c>
      <c r="B20" s="17" t="s">
        <v>68</v>
      </c>
      <c r="C20" s="25"/>
      <c r="D20" s="18" t="str">
        <f t="shared" si="2"/>
        <v/>
      </c>
      <c r="E20" s="18" t="str">
        <f t="shared" si="3"/>
        <v/>
      </c>
      <c r="F20" s="27"/>
    </row>
    <row r="21" spans="1:6" ht="34.5" x14ac:dyDescent="0.25">
      <c r="A21" s="13">
        <v>15</v>
      </c>
      <c r="B21" s="14" t="s">
        <v>69</v>
      </c>
      <c r="C21" s="24"/>
      <c r="D21" s="15" t="str">
        <f t="shared" si="2"/>
        <v/>
      </c>
      <c r="E21" s="15" t="str">
        <f t="shared" si="3"/>
        <v/>
      </c>
      <c r="F21" s="26"/>
    </row>
    <row r="22" spans="1:6" ht="34.5" x14ac:dyDescent="0.25">
      <c r="A22" s="16">
        <v>16</v>
      </c>
      <c r="B22" s="17" t="s">
        <v>70</v>
      </c>
      <c r="C22" s="25"/>
      <c r="D22" s="18" t="str">
        <f t="shared" si="2"/>
        <v/>
      </c>
      <c r="E22" s="18" t="str">
        <f t="shared" si="3"/>
        <v/>
      </c>
      <c r="F22" s="27"/>
    </row>
    <row r="23" spans="1:6" ht="34.5" x14ac:dyDescent="0.25">
      <c r="A23" s="13">
        <v>17</v>
      </c>
      <c r="B23" s="14" t="s">
        <v>71</v>
      </c>
      <c r="C23" s="24"/>
      <c r="D23" s="15" t="str">
        <f t="shared" si="2"/>
        <v/>
      </c>
      <c r="E23" s="15" t="str">
        <f t="shared" si="3"/>
        <v/>
      </c>
      <c r="F23" s="26"/>
    </row>
    <row r="24" spans="1:6" ht="34.5" x14ac:dyDescent="0.25">
      <c r="A24" s="16">
        <v>18</v>
      </c>
      <c r="B24" s="17" t="s">
        <v>264</v>
      </c>
      <c r="C24" s="25"/>
      <c r="D24" s="18" t="str">
        <f t="shared" si="2"/>
        <v/>
      </c>
      <c r="E24" s="18" t="str">
        <f t="shared" si="3"/>
        <v/>
      </c>
      <c r="F24" s="27"/>
    </row>
    <row r="25" spans="1:6" ht="17.25" x14ac:dyDescent="0.3">
      <c r="B25" s="9"/>
      <c r="C25" s="10"/>
      <c r="D25" s="1"/>
      <c r="E25" s="1"/>
    </row>
    <row r="26" spans="1:6" ht="17.25" x14ac:dyDescent="0.3">
      <c r="B26" s="1"/>
      <c r="C26" s="1"/>
      <c r="D26" s="8" t="s">
        <v>3</v>
      </c>
      <c r="E26" s="19" t="s">
        <v>4</v>
      </c>
    </row>
    <row r="27" spans="1:6" ht="17.25" x14ac:dyDescent="0.3">
      <c r="B27" s="49" t="s">
        <v>28</v>
      </c>
      <c r="C27" s="50"/>
      <c r="D27" s="5" t="str">
        <f>IF(OR(D7="",D8="",D9="",D10="",D11="",D12="",D13="",D14="",D15="",D16="",D17="",D18="",D19="",D20="",D21="",D22="",D23="",D24=""),"",SUM(D7:D24))</f>
        <v/>
      </c>
      <c r="E27" s="5" t="str">
        <f>IF(OR(E7="",E8="",E9="",E10="",E11="",E12="",E13="",E14="",E15="",E16="",E17="",E18="",E19="",E20="",E21="",E22="",E23="",E24=""),"",SUM(E7:E24))</f>
        <v/>
      </c>
    </row>
    <row r="28" spans="1:6" ht="17.25" x14ac:dyDescent="0.3">
      <c r="B28" s="2"/>
      <c r="C28" s="1"/>
      <c r="D28" s="1"/>
      <c r="E28" s="1"/>
    </row>
  </sheetData>
  <sheetProtection sheet="1" objects="1" scenarios="1"/>
  <mergeCells count="4">
    <mergeCell ref="B1:E1"/>
    <mergeCell ref="B2:E2"/>
    <mergeCell ref="B27:C27"/>
    <mergeCell ref="C4:F4"/>
  </mergeCells>
  <dataValidations disablePrompts="1" count="2">
    <dataValidation type="list" allowBlank="1" showInputMessage="1" showErrorMessage="1" sqref="C7:C10 C15 C18:C23 C25" xr:uid="{00000000-0002-0000-0300-000000000000}">
      <formula1>"Yes,No,N/A"</formula1>
    </dataValidation>
    <dataValidation type="list" allowBlank="1" showInputMessage="1" showErrorMessage="1" sqref="C11:C14 C16:C17 C24" xr:uid="{00000000-0002-0000-0300-000001000000}">
      <formula1>"Yes,No"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7"/>
  <sheetViews>
    <sheetView zoomScaleNormal="100" workbookViewId="0">
      <selection activeCell="B4" sqref="B4"/>
    </sheetView>
  </sheetViews>
  <sheetFormatPr defaultRowHeight="15" x14ac:dyDescent="0.25"/>
  <cols>
    <col min="2" max="2" width="75.7109375" customWidth="1"/>
    <col min="3" max="3" width="16.42578125" customWidth="1"/>
    <col min="5" max="5" width="18.42578125" bestFit="1" customWidth="1"/>
    <col min="6" max="6" width="52" customWidth="1"/>
  </cols>
  <sheetData>
    <row r="1" spans="1:6" ht="21" x14ac:dyDescent="0.35">
      <c r="B1" s="51" t="s">
        <v>8</v>
      </c>
      <c r="C1" s="51"/>
      <c r="D1" s="51"/>
      <c r="E1" s="51"/>
    </row>
    <row r="2" spans="1:6" x14ac:dyDescent="0.25">
      <c r="B2" s="52" t="s">
        <v>20</v>
      </c>
      <c r="C2" s="52"/>
      <c r="D2" s="52"/>
      <c r="E2" s="52"/>
    </row>
    <row r="3" spans="1:6" x14ac:dyDescent="0.25">
      <c r="B3" s="3"/>
      <c r="C3" s="3"/>
    </row>
    <row r="4" spans="1:6" ht="45" customHeight="1" x14ac:dyDescent="0.25">
      <c r="B4" s="22"/>
      <c r="C4" s="53" t="s">
        <v>18</v>
      </c>
      <c r="D4" s="53"/>
      <c r="E4" s="53"/>
      <c r="F4" s="53"/>
    </row>
    <row r="5" spans="1:6" ht="20.25" x14ac:dyDescent="0.3">
      <c r="C5" s="4"/>
    </row>
    <row r="6" spans="1:6" ht="17.25" x14ac:dyDescent="0.3">
      <c r="A6" s="11" t="s">
        <v>25</v>
      </c>
      <c r="B6" s="6" t="s">
        <v>0</v>
      </c>
      <c r="C6" s="7" t="s">
        <v>17</v>
      </c>
      <c r="D6" s="8" t="s">
        <v>3</v>
      </c>
      <c r="E6" s="19" t="s">
        <v>4</v>
      </c>
      <c r="F6" s="12" t="s">
        <v>26</v>
      </c>
    </row>
    <row r="7" spans="1:6" ht="17.25" x14ac:dyDescent="0.25">
      <c r="A7" s="13">
        <v>1</v>
      </c>
      <c r="B7" s="14" t="s">
        <v>72</v>
      </c>
      <c r="C7" s="24"/>
      <c r="D7" s="15" t="str">
        <f>IF(C7="","",IF(C7="Yes",1,0))</f>
        <v/>
      </c>
      <c r="E7" s="15" t="str">
        <f>IF(C7="","",IF(C7="N/A",0,1))</f>
        <v/>
      </c>
      <c r="F7" s="26"/>
    </row>
    <row r="8" spans="1:6" ht="34.5" x14ac:dyDescent="0.25">
      <c r="A8" s="16">
        <v>2</v>
      </c>
      <c r="B8" s="17" t="s">
        <v>73</v>
      </c>
      <c r="C8" s="25"/>
      <c r="D8" s="18" t="str">
        <f t="shared" ref="D8:D16" si="0">IF(C8="","",IF(C8="Yes",1,0))</f>
        <v/>
      </c>
      <c r="E8" s="18" t="str">
        <f t="shared" ref="E8:E16" si="1">IF(C8="","",IF(C8="N/A",0,1))</f>
        <v/>
      </c>
      <c r="F8" s="27"/>
    </row>
    <row r="9" spans="1:6" ht="34.5" x14ac:dyDescent="0.25">
      <c r="A9" s="13">
        <v>3</v>
      </c>
      <c r="B9" s="14" t="s">
        <v>74</v>
      </c>
      <c r="C9" s="24"/>
      <c r="D9" s="15" t="str">
        <f t="shared" si="0"/>
        <v/>
      </c>
      <c r="E9" s="15" t="str">
        <f t="shared" si="1"/>
        <v/>
      </c>
      <c r="F9" s="26"/>
    </row>
    <row r="10" spans="1:6" ht="34.5" x14ac:dyDescent="0.25">
      <c r="A10" s="16">
        <v>4</v>
      </c>
      <c r="B10" s="17" t="s">
        <v>265</v>
      </c>
      <c r="C10" s="25"/>
      <c r="D10" s="18" t="str">
        <f t="shared" si="0"/>
        <v/>
      </c>
      <c r="E10" s="18" t="str">
        <f t="shared" si="1"/>
        <v/>
      </c>
      <c r="F10" s="27"/>
    </row>
    <row r="11" spans="1:6" ht="34.5" x14ac:dyDescent="0.25">
      <c r="A11" s="13">
        <v>5</v>
      </c>
      <c r="B11" s="14" t="s">
        <v>75</v>
      </c>
      <c r="C11" s="24"/>
      <c r="D11" s="15" t="str">
        <f t="shared" si="0"/>
        <v/>
      </c>
      <c r="E11" s="15" t="str">
        <f t="shared" si="1"/>
        <v/>
      </c>
      <c r="F11" s="26"/>
    </row>
    <row r="12" spans="1:6" ht="34.5" x14ac:dyDescent="0.25">
      <c r="A12" s="16">
        <v>6</v>
      </c>
      <c r="B12" s="17" t="s">
        <v>76</v>
      </c>
      <c r="C12" s="25"/>
      <c r="D12" s="18" t="str">
        <f t="shared" si="0"/>
        <v/>
      </c>
      <c r="E12" s="18" t="str">
        <f t="shared" si="1"/>
        <v/>
      </c>
      <c r="F12" s="27"/>
    </row>
    <row r="13" spans="1:6" ht="51.75" x14ac:dyDescent="0.25">
      <c r="A13" s="13">
        <v>7</v>
      </c>
      <c r="B13" s="14" t="s">
        <v>77</v>
      </c>
      <c r="C13" s="24"/>
      <c r="D13" s="15" t="str">
        <f t="shared" si="0"/>
        <v/>
      </c>
      <c r="E13" s="15" t="str">
        <f t="shared" si="1"/>
        <v/>
      </c>
      <c r="F13" s="26"/>
    </row>
    <row r="14" spans="1:6" ht="34.5" x14ac:dyDescent="0.25">
      <c r="A14" s="16">
        <v>8</v>
      </c>
      <c r="B14" s="17" t="s">
        <v>78</v>
      </c>
      <c r="C14" s="25"/>
      <c r="D14" s="18" t="str">
        <f t="shared" si="0"/>
        <v/>
      </c>
      <c r="E14" s="18" t="str">
        <f t="shared" si="1"/>
        <v/>
      </c>
      <c r="F14" s="27"/>
    </row>
    <row r="15" spans="1:6" ht="34.5" x14ac:dyDescent="0.25">
      <c r="A15" s="13">
        <v>9</v>
      </c>
      <c r="B15" s="14" t="s">
        <v>79</v>
      </c>
      <c r="C15" s="24"/>
      <c r="D15" s="15" t="str">
        <f t="shared" si="0"/>
        <v/>
      </c>
      <c r="E15" s="15" t="str">
        <f t="shared" si="1"/>
        <v/>
      </c>
      <c r="F15" s="26"/>
    </row>
    <row r="16" spans="1:6" ht="17.25" x14ac:dyDescent="0.25">
      <c r="A16" s="16">
        <v>10</v>
      </c>
      <c r="B16" s="17" t="s">
        <v>80</v>
      </c>
      <c r="C16" s="25"/>
      <c r="D16" s="18" t="str">
        <f t="shared" si="0"/>
        <v/>
      </c>
      <c r="E16" s="18" t="str">
        <f t="shared" si="1"/>
        <v/>
      </c>
      <c r="F16" s="27"/>
    </row>
    <row r="17" spans="1:6" ht="34.5" x14ac:dyDescent="0.25">
      <c r="A17" s="13">
        <v>11</v>
      </c>
      <c r="B17" s="14" t="s">
        <v>81</v>
      </c>
      <c r="C17" s="24"/>
      <c r="D17" s="15" t="str">
        <f>IF(C17="","",IF(C17="Yes",1,0))</f>
        <v/>
      </c>
      <c r="E17" s="15" t="str">
        <f>IF(C17="","",IF(C17="N/A",0,1))</f>
        <v/>
      </c>
      <c r="F17" s="26"/>
    </row>
    <row r="18" spans="1:6" ht="17.25" x14ac:dyDescent="0.25">
      <c r="A18" s="16">
        <v>12</v>
      </c>
      <c r="B18" s="17" t="s">
        <v>82</v>
      </c>
      <c r="C18" s="25"/>
      <c r="D18" s="18" t="str">
        <f t="shared" ref="D18:D23" si="2">IF(C18="","",IF(C18="Yes",1,0))</f>
        <v/>
      </c>
      <c r="E18" s="18" t="str">
        <f t="shared" ref="E18:E23" si="3">IF(C18="","",IF(C18="N/A",0,1))</f>
        <v/>
      </c>
      <c r="F18" s="27"/>
    </row>
    <row r="19" spans="1:6" ht="34.5" x14ac:dyDescent="0.25">
      <c r="A19" s="13">
        <v>13</v>
      </c>
      <c r="B19" s="14" t="s">
        <v>267</v>
      </c>
      <c r="C19" s="24"/>
      <c r="D19" s="15" t="str">
        <f t="shared" si="2"/>
        <v/>
      </c>
      <c r="E19" s="15" t="str">
        <f t="shared" si="3"/>
        <v/>
      </c>
      <c r="F19" s="26"/>
    </row>
    <row r="20" spans="1:6" ht="34.5" x14ac:dyDescent="0.25">
      <c r="A20" s="16">
        <v>14</v>
      </c>
      <c r="B20" s="17" t="s">
        <v>266</v>
      </c>
      <c r="C20" s="25"/>
      <c r="D20" s="18" t="str">
        <f t="shared" si="2"/>
        <v/>
      </c>
      <c r="E20" s="18" t="str">
        <f t="shared" si="3"/>
        <v/>
      </c>
      <c r="F20" s="27"/>
    </row>
    <row r="21" spans="1:6" ht="34.5" x14ac:dyDescent="0.25">
      <c r="A21" s="13">
        <v>15</v>
      </c>
      <c r="B21" s="14" t="s">
        <v>83</v>
      </c>
      <c r="C21" s="24"/>
      <c r="D21" s="15" t="str">
        <f t="shared" si="2"/>
        <v/>
      </c>
      <c r="E21" s="15" t="str">
        <f t="shared" si="3"/>
        <v/>
      </c>
      <c r="F21" s="26"/>
    </row>
    <row r="22" spans="1:6" ht="34.5" x14ac:dyDescent="0.25">
      <c r="A22" s="16">
        <v>16</v>
      </c>
      <c r="B22" s="17" t="s">
        <v>84</v>
      </c>
      <c r="C22" s="25"/>
      <c r="D22" s="18" t="str">
        <f t="shared" si="2"/>
        <v/>
      </c>
      <c r="E22" s="18" t="str">
        <f t="shared" si="3"/>
        <v/>
      </c>
      <c r="F22" s="27"/>
    </row>
    <row r="23" spans="1:6" ht="34.5" x14ac:dyDescent="0.25">
      <c r="A23" s="13">
        <v>17</v>
      </c>
      <c r="B23" s="14" t="s">
        <v>268</v>
      </c>
      <c r="C23" s="24"/>
      <c r="D23" s="15" t="str">
        <f t="shared" si="2"/>
        <v/>
      </c>
      <c r="E23" s="15" t="str">
        <f t="shared" si="3"/>
        <v/>
      </c>
      <c r="F23" s="26"/>
    </row>
    <row r="24" spans="1:6" ht="17.25" x14ac:dyDescent="0.3">
      <c r="B24" s="9"/>
      <c r="C24" s="10"/>
      <c r="D24" s="1"/>
      <c r="E24" s="1"/>
    </row>
    <row r="25" spans="1:6" ht="17.25" x14ac:dyDescent="0.3">
      <c r="B25" s="1"/>
      <c r="C25" s="1"/>
      <c r="D25" s="8" t="s">
        <v>3</v>
      </c>
      <c r="E25" s="19" t="s">
        <v>4</v>
      </c>
    </row>
    <row r="26" spans="1:6" ht="17.25" x14ac:dyDescent="0.3">
      <c r="B26" s="49" t="s">
        <v>29</v>
      </c>
      <c r="C26" s="50"/>
      <c r="D26" s="5" t="str">
        <f>IF(OR(D7="",D8="",D9="",D10="",D11="",D12="",D13="",D14="",D15="",D16="",D17="",D18="",D19="",D20="",D21="",D22="",D23=""),"",SUM(D7:D23))</f>
        <v/>
      </c>
      <c r="E26" s="5" t="str">
        <f>IF(OR(E7="",E8="",E9="",E10="",E11="",E12="",E13="",E14="",E15="",E16="",E17="",E18="",E19="",E20="",E21="",E22="",E23=""),"",SUM(E7:E23))</f>
        <v/>
      </c>
    </row>
    <row r="27" spans="1:6" ht="17.25" x14ac:dyDescent="0.3">
      <c r="B27" s="2"/>
      <c r="C27" s="1"/>
      <c r="D27" s="1"/>
      <c r="E27" s="1"/>
    </row>
  </sheetData>
  <sheetProtection sheet="1" objects="1" scenarios="1"/>
  <mergeCells count="4">
    <mergeCell ref="B1:E1"/>
    <mergeCell ref="B2:E2"/>
    <mergeCell ref="B26:C26"/>
    <mergeCell ref="C4:F4"/>
  </mergeCells>
  <dataValidations count="2">
    <dataValidation type="list" allowBlank="1" showInputMessage="1" showErrorMessage="1" sqref="C10 C19:C20 C24" xr:uid="{00000000-0002-0000-0400-000000000000}">
      <formula1>"Yes,No,N/A"</formula1>
    </dataValidation>
    <dataValidation type="list" allowBlank="1" showInputMessage="1" showErrorMessage="1" sqref="C7:C9 C11:C18 C21:C23" xr:uid="{00000000-0002-0000-0400-000001000000}">
      <formula1>"Yes,No"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zoomScaleNormal="100" workbookViewId="0">
      <selection activeCell="B4" sqref="B4"/>
    </sheetView>
  </sheetViews>
  <sheetFormatPr defaultRowHeight="15" x14ac:dyDescent="0.25"/>
  <cols>
    <col min="2" max="2" width="75.7109375" customWidth="1"/>
    <col min="3" max="3" width="16.42578125" customWidth="1"/>
    <col min="5" max="5" width="18.42578125" bestFit="1" customWidth="1"/>
    <col min="6" max="6" width="52" customWidth="1"/>
  </cols>
  <sheetData>
    <row r="1" spans="1:6" ht="21" x14ac:dyDescent="0.35">
      <c r="B1" s="51" t="s">
        <v>9</v>
      </c>
      <c r="C1" s="51"/>
      <c r="D1" s="51"/>
      <c r="E1" s="51"/>
    </row>
    <row r="2" spans="1:6" x14ac:dyDescent="0.25">
      <c r="B2" s="52" t="s">
        <v>130</v>
      </c>
      <c r="C2" s="52"/>
      <c r="D2" s="52"/>
      <c r="E2" s="52"/>
    </row>
    <row r="3" spans="1:6" x14ac:dyDescent="0.25">
      <c r="B3" s="3"/>
      <c r="C3" s="3"/>
    </row>
    <row r="4" spans="1:6" ht="45" customHeight="1" x14ac:dyDescent="0.25">
      <c r="B4" s="22"/>
      <c r="C4" s="53" t="s">
        <v>18</v>
      </c>
      <c r="D4" s="53"/>
      <c r="E4" s="53"/>
      <c r="F4" s="53"/>
    </row>
    <row r="5" spans="1:6" ht="20.25" x14ac:dyDescent="0.3">
      <c r="C5" s="4"/>
    </row>
    <row r="6" spans="1:6" ht="17.25" x14ac:dyDescent="0.3">
      <c r="A6" s="11" t="s">
        <v>25</v>
      </c>
      <c r="B6" s="6" t="s">
        <v>0</v>
      </c>
      <c r="C6" s="7" t="s">
        <v>17</v>
      </c>
      <c r="D6" s="8" t="s">
        <v>3</v>
      </c>
      <c r="E6" s="19" t="s">
        <v>4</v>
      </c>
      <c r="F6" s="12" t="s">
        <v>26</v>
      </c>
    </row>
    <row r="7" spans="1:6" ht="17.25" x14ac:dyDescent="0.25">
      <c r="A7" s="13">
        <v>1</v>
      </c>
      <c r="B7" s="14" t="s">
        <v>85</v>
      </c>
      <c r="C7" s="24"/>
      <c r="D7" s="15" t="str">
        <f>IF(C7="","",IF(C7="Yes",1,0))</f>
        <v/>
      </c>
      <c r="E7" s="15" t="str">
        <f>IF(C7="","",IF(C7="N/A",0,1))</f>
        <v/>
      </c>
      <c r="F7" s="26"/>
    </row>
    <row r="8" spans="1:6" ht="34.5" x14ac:dyDescent="0.25">
      <c r="A8" s="16">
        <v>2</v>
      </c>
      <c r="B8" s="17" t="s">
        <v>86</v>
      </c>
      <c r="C8" s="25"/>
      <c r="D8" s="18" t="str">
        <f t="shared" ref="D8:D15" si="0">IF(C8="","",IF(C8="Yes",1,0))</f>
        <v/>
      </c>
      <c r="E8" s="18" t="str">
        <f t="shared" ref="E8:E15" si="1">IF(C8="","",IF(C8="N/A",0,1))</f>
        <v/>
      </c>
      <c r="F8" s="27"/>
    </row>
    <row r="9" spans="1:6" ht="34.5" x14ac:dyDescent="0.25">
      <c r="A9" s="13">
        <v>3</v>
      </c>
      <c r="B9" s="14" t="s">
        <v>87</v>
      </c>
      <c r="C9" s="24"/>
      <c r="D9" s="15" t="str">
        <f t="shared" si="0"/>
        <v/>
      </c>
      <c r="E9" s="15" t="str">
        <f t="shared" si="1"/>
        <v/>
      </c>
      <c r="F9" s="26"/>
    </row>
    <row r="10" spans="1:6" ht="34.5" x14ac:dyDescent="0.25">
      <c r="A10" s="16">
        <v>4</v>
      </c>
      <c r="B10" s="17" t="s">
        <v>88</v>
      </c>
      <c r="C10" s="25"/>
      <c r="D10" s="18" t="str">
        <f t="shared" si="0"/>
        <v/>
      </c>
      <c r="E10" s="18" t="str">
        <f t="shared" si="1"/>
        <v/>
      </c>
      <c r="F10" s="27"/>
    </row>
    <row r="11" spans="1:6" ht="34.5" x14ac:dyDescent="0.25">
      <c r="A11" s="13">
        <v>5</v>
      </c>
      <c r="B11" s="14" t="s">
        <v>89</v>
      </c>
      <c r="C11" s="24"/>
      <c r="D11" s="15" t="str">
        <f t="shared" si="0"/>
        <v/>
      </c>
      <c r="E11" s="15" t="str">
        <f t="shared" si="1"/>
        <v/>
      </c>
      <c r="F11" s="26"/>
    </row>
    <row r="12" spans="1:6" ht="51.75" x14ac:dyDescent="0.25">
      <c r="A12" s="16">
        <v>6</v>
      </c>
      <c r="B12" s="17" t="s">
        <v>90</v>
      </c>
      <c r="C12" s="25"/>
      <c r="D12" s="18" t="str">
        <f t="shared" si="0"/>
        <v/>
      </c>
      <c r="E12" s="18" t="str">
        <f t="shared" si="1"/>
        <v/>
      </c>
      <c r="F12" s="27"/>
    </row>
    <row r="13" spans="1:6" ht="51.75" x14ac:dyDescent="0.25">
      <c r="A13" s="13">
        <v>7</v>
      </c>
      <c r="B13" s="14" t="s">
        <v>91</v>
      </c>
      <c r="C13" s="24"/>
      <c r="D13" s="15" t="str">
        <f t="shared" si="0"/>
        <v/>
      </c>
      <c r="E13" s="15" t="str">
        <f t="shared" si="1"/>
        <v/>
      </c>
      <c r="F13" s="26"/>
    </row>
    <row r="14" spans="1:6" ht="34.5" x14ac:dyDescent="0.25">
      <c r="A14" s="16">
        <v>8</v>
      </c>
      <c r="B14" s="17" t="s">
        <v>92</v>
      </c>
      <c r="C14" s="25"/>
      <c r="D14" s="18" t="str">
        <f t="shared" si="0"/>
        <v/>
      </c>
      <c r="E14" s="18" t="str">
        <f t="shared" si="1"/>
        <v/>
      </c>
      <c r="F14" s="27"/>
    </row>
    <row r="15" spans="1:6" ht="17.25" x14ac:dyDescent="0.25">
      <c r="A15" s="13">
        <v>9</v>
      </c>
      <c r="B15" s="14" t="s">
        <v>269</v>
      </c>
      <c r="C15" s="24"/>
      <c r="D15" s="15" t="str">
        <f t="shared" si="0"/>
        <v/>
      </c>
      <c r="E15" s="15" t="str">
        <f t="shared" si="1"/>
        <v/>
      </c>
      <c r="F15" s="26"/>
    </row>
    <row r="16" spans="1:6" ht="17.25" x14ac:dyDescent="0.3">
      <c r="B16" s="9"/>
      <c r="C16" s="10"/>
      <c r="D16" s="1"/>
      <c r="E16" s="1"/>
    </row>
    <row r="17" spans="2:5" ht="17.25" x14ac:dyDescent="0.3">
      <c r="B17" s="1"/>
      <c r="C17" s="1"/>
      <c r="D17" s="8" t="s">
        <v>3</v>
      </c>
      <c r="E17" s="19" t="s">
        <v>4</v>
      </c>
    </row>
    <row r="18" spans="2:5" ht="17.25" x14ac:dyDescent="0.3">
      <c r="B18" s="49" t="s">
        <v>30</v>
      </c>
      <c r="C18" s="50"/>
      <c r="D18" s="5" t="str">
        <f>IF(OR(D7="",D8="",D9="",D10="",D11="",D12="",D13="",D14="",D15=""),"",SUM(D7:D15))</f>
        <v/>
      </c>
      <c r="E18" s="5" t="str">
        <f>IF(OR(E7="",E8="",E9="",E10="",E11="",E12="",E13="",E14="",E15=""),"",SUM(E7:E15))</f>
        <v/>
      </c>
    </row>
    <row r="19" spans="2:5" ht="17.25" x14ac:dyDescent="0.3">
      <c r="B19" s="2"/>
      <c r="C19" s="1"/>
      <c r="D19" s="1"/>
      <c r="E19" s="1"/>
    </row>
  </sheetData>
  <sheetProtection sheet="1" objects="1" scenarios="1"/>
  <mergeCells count="4">
    <mergeCell ref="B1:E1"/>
    <mergeCell ref="B2:E2"/>
    <mergeCell ref="B18:C18"/>
    <mergeCell ref="C4:F4"/>
  </mergeCells>
  <dataValidations count="2">
    <dataValidation type="list" allowBlank="1" showInputMessage="1" showErrorMessage="1" sqref="C9 C13:C16" xr:uid="{00000000-0002-0000-0500-000000000000}">
      <formula1>"Yes,No,N/A"</formula1>
    </dataValidation>
    <dataValidation type="list" allowBlank="1" showInputMessage="1" showErrorMessage="1" sqref="C7:C8 C10:C12" xr:uid="{00000000-0002-0000-0500-000001000000}">
      <formula1>"Yes,No"</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zoomScaleNormal="100" workbookViewId="0">
      <selection activeCell="B4" sqref="B4"/>
    </sheetView>
  </sheetViews>
  <sheetFormatPr defaultRowHeight="15" x14ac:dyDescent="0.25"/>
  <cols>
    <col min="2" max="2" width="75.7109375" customWidth="1"/>
    <col min="3" max="3" width="16.42578125" customWidth="1"/>
    <col min="5" max="5" width="18.42578125" bestFit="1" customWidth="1"/>
    <col min="6" max="6" width="52" customWidth="1"/>
  </cols>
  <sheetData>
    <row r="1" spans="1:6" ht="21" x14ac:dyDescent="0.35">
      <c r="B1" s="51" t="s">
        <v>22</v>
      </c>
      <c r="C1" s="51"/>
      <c r="D1" s="51"/>
      <c r="E1" s="51"/>
    </row>
    <row r="2" spans="1:6" x14ac:dyDescent="0.25">
      <c r="B2" s="52" t="s">
        <v>20</v>
      </c>
      <c r="C2" s="52"/>
      <c r="D2" s="52"/>
      <c r="E2" s="52"/>
    </row>
    <row r="3" spans="1:6" x14ac:dyDescent="0.25">
      <c r="B3" s="3"/>
      <c r="C3" s="3"/>
    </row>
    <row r="4" spans="1:6" ht="45" customHeight="1" x14ac:dyDescent="0.25">
      <c r="B4" s="22"/>
      <c r="C4" s="53" t="s">
        <v>18</v>
      </c>
      <c r="D4" s="53"/>
      <c r="E4" s="53"/>
      <c r="F4" s="53"/>
    </row>
    <row r="5" spans="1:6" ht="20.25" x14ac:dyDescent="0.3">
      <c r="C5" s="4"/>
    </row>
    <row r="6" spans="1:6" ht="17.25" x14ac:dyDescent="0.3">
      <c r="A6" s="11" t="s">
        <v>25</v>
      </c>
      <c r="B6" s="6" t="s">
        <v>0</v>
      </c>
      <c r="C6" s="7" t="s">
        <v>17</v>
      </c>
      <c r="D6" s="8" t="s">
        <v>3</v>
      </c>
      <c r="E6" s="19" t="s">
        <v>4</v>
      </c>
      <c r="F6" s="12" t="s">
        <v>26</v>
      </c>
    </row>
    <row r="7" spans="1:6" ht="17.25" x14ac:dyDescent="0.25">
      <c r="A7" s="13">
        <v>1</v>
      </c>
      <c r="B7" s="14" t="s">
        <v>93</v>
      </c>
      <c r="C7" s="24"/>
      <c r="D7" s="15" t="str">
        <f>IF(C7="","",IF(C7="Yes",1,0))</f>
        <v/>
      </c>
      <c r="E7" s="15" t="str">
        <f>IF(C7="","",IF(C7="N/A",0,1))</f>
        <v/>
      </c>
      <c r="F7" s="26"/>
    </row>
    <row r="8" spans="1:6" ht="51.75" x14ac:dyDescent="0.25">
      <c r="A8" s="16">
        <v>2</v>
      </c>
      <c r="B8" s="17" t="s">
        <v>94</v>
      </c>
      <c r="C8" s="25"/>
      <c r="D8" s="18" t="str">
        <f t="shared" ref="D8:D16" si="0">IF(C8="","",IF(C8="Yes",1,0))</f>
        <v/>
      </c>
      <c r="E8" s="18" t="str">
        <f t="shared" ref="E8:E16" si="1">IF(C8="","",IF(C8="N/A",0,1))</f>
        <v/>
      </c>
      <c r="F8" s="27"/>
    </row>
    <row r="9" spans="1:6" ht="17.25" x14ac:dyDescent="0.25">
      <c r="A9" s="13">
        <v>3</v>
      </c>
      <c r="B9" s="14" t="s">
        <v>95</v>
      </c>
      <c r="C9" s="24"/>
      <c r="D9" s="15" t="str">
        <f t="shared" si="0"/>
        <v/>
      </c>
      <c r="E9" s="15" t="str">
        <f t="shared" si="1"/>
        <v/>
      </c>
      <c r="F9" s="26"/>
    </row>
    <row r="10" spans="1:6" ht="34.5" x14ac:dyDescent="0.25">
      <c r="A10" s="16">
        <v>4</v>
      </c>
      <c r="B10" s="17" t="s">
        <v>96</v>
      </c>
      <c r="C10" s="25"/>
      <c r="D10" s="18" t="str">
        <f t="shared" si="0"/>
        <v/>
      </c>
      <c r="E10" s="18" t="str">
        <f t="shared" si="1"/>
        <v/>
      </c>
      <c r="F10" s="27"/>
    </row>
    <row r="11" spans="1:6" ht="34.5" x14ac:dyDescent="0.25">
      <c r="A11" s="13">
        <v>5</v>
      </c>
      <c r="B11" s="14" t="s">
        <v>97</v>
      </c>
      <c r="C11" s="24"/>
      <c r="D11" s="15" t="str">
        <f t="shared" si="0"/>
        <v/>
      </c>
      <c r="E11" s="15" t="str">
        <f t="shared" si="1"/>
        <v/>
      </c>
      <c r="F11" s="26"/>
    </row>
    <row r="12" spans="1:6" ht="34.5" x14ac:dyDescent="0.25">
      <c r="A12" s="16">
        <v>6</v>
      </c>
      <c r="B12" s="17" t="s">
        <v>98</v>
      </c>
      <c r="C12" s="25"/>
      <c r="D12" s="18" t="str">
        <f t="shared" si="0"/>
        <v/>
      </c>
      <c r="E12" s="18" t="str">
        <f t="shared" si="1"/>
        <v/>
      </c>
      <c r="F12" s="27"/>
    </row>
    <row r="13" spans="1:6" ht="17.25" x14ac:dyDescent="0.25">
      <c r="A13" s="13">
        <v>7</v>
      </c>
      <c r="B13" s="14" t="s">
        <v>99</v>
      </c>
      <c r="C13" s="24"/>
      <c r="D13" s="15" t="str">
        <f t="shared" si="0"/>
        <v/>
      </c>
      <c r="E13" s="15" t="str">
        <f t="shared" si="1"/>
        <v/>
      </c>
      <c r="F13" s="26"/>
    </row>
    <row r="14" spans="1:6" ht="17.25" x14ac:dyDescent="0.25">
      <c r="A14" s="16">
        <v>8</v>
      </c>
      <c r="B14" s="17" t="s">
        <v>100</v>
      </c>
      <c r="C14" s="25"/>
      <c r="D14" s="18" t="str">
        <f t="shared" si="0"/>
        <v/>
      </c>
      <c r="E14" s="18" t="str">
        <f t="shared" si="1"/>
        <v/>
      </c>
      <c r="F14" s="27"/>
    </row>
    <row r="15" spans="1:6" ht="34.5" x14ac:dyDescent="0.25">
      <c r="A15" s="13">
        <v>9</v>
      </c>
      <c r="B15" s="14" t="s">
        <v>101</v>
      </c>
      <c r="C15" s="24"/>
      <c r="D15" s="15" t="str">
        <f t="shared" si="0"/>
        <v/>
      </c>
      <c r="E15" s="15" t="str">
        <f t="shared" si="1"/>
        <v/>
      </c>
      <c r="F15" s="26"/>
    </row>
    <row r="16" spans="1:6" ht="17.25" x14ac:dyDescent="0.25">
      <c r="A16" s="16">
        <v>10</v>
      </c>
      <c r="B16" s="17" t="s">
        <v>102</v>
      </c>
      <c r="C16" s="25"/>
      <c r="D16" s="18" t="str">
        <f t="shared" si="0"/>
        <v/>
      </c>
      <c r="E16" s="18" t="str">
        <f t="shared" si="1"/>
        <v/>
      </c>
      <c r="F16" s="27"/>
    </row>
    <row r="17" spans="1:6" ht="17.25" x14ac:dyDescent="0.25">
      <c r="A17" s="13">
        <v>11</v>
      </c>
      <c r="B17" s="14" t="s">
        <v>103</v>
      </c>
      <c r="C17" s="24"/>
      <c r="D17" s="15" t="str">
        <f>IF(C17="","",IF(C17="Yes",1,0))</f>
        <v/>
      </c>
      <c r="E17" s="15" t="str">
        <f>IF(C17="","",IF(C17="N/A",0,1))</f>
        <v/>
      </c>
      <c r="F17" s="26"/>
    </row>
    <row r="18" spans="1:6" ht="17.25" x14ac:dyDescent="0.25">
      <c r="A18" s="16">
        <v>12</v>
      </c>
      <c r="B18" s="17" t="s">
        <v>104</v>
      </c>
      <c r="C18" s="25"/>
      <c r="D18" s="18" t="str">
        <f t="shared" ref="D18:D22" si="2">IF(C18="","",IF(C18="Yes",1,0))</f>
        <v/>
      </c>
      <c r="E18" s="18" t="str">
        <f t="shared" ref="E18:E22" si="3">IF(C18="","",IF(C18="N/A",0,1))</f>
        <v/>
      </c>
      <c r="F18" s="27"/>
    </row>
    <row r="19" spans="1:6" ht="17.25" x14ac:dyDescent="0.25">
      <c r="A19" s="13">
        <v>13</v>
      </c>
      <c r="B19" s="14" t="s">
        <v>105</v>
      </c>
      <c r="C19" s="24"/>
      <c r="D19" s="15" t="str">
        <f t="shared" si="2"/>
        <v/>
      </c>
      <c r="E19" s="15" t="str">
        <f t="shared" si="3"/>
        <v/>
      </c>
      <c r="F19" s="26"/>
    </row>
    <row r="20" spans="1:6" ht="34.5" x14ac:dyDescent="0.25">
      <c r="A20" s="16">
        <v>14</v>
      </c>
      <c r="B20" s="17" t="s">
        <v>106</v>
      </c>
      <c r="C20" s="25"/>
      <c r="D20" s="18" t="str">
        <f t="shared" si="2"/>
        <v/>
      </c>
      <c r="E20" s="18" t="str">
        <f t="shared" si="3"/>
        <v/>
      </c>
      <c r="F20" s="27"/>
    </row>
    <row r="21" spans="1:6" ht="34.5" x14ac:dyDescent="0.25">
      <c r="A21" s="13">
        <v>15</v>
      </c>
      <c r="B21" s="14" t="s">
        <v>107</v>
      </c>
      <c r="C21" s="24"/>
      <c r="D21" s="15" t="str">
        <f t="shared" si="2"/>
        <v/>
      </c>
      <c r="E21" s="15" t="str">
        <f t="shared" si="3"/>
        <v/>
      </c>
      <c r="F21" s="26"/>
    </row>
    <row r="22" spans="1:6" ht="17.25" x14ac:dyDescent="0.25">
      <c r="A22" s="16">
        <v>16</v>
      </c>
      <c r="B22" s="17" t="s">
        <v>108</v>
      </c>
      <c r="C22" s="25"/>
      <c r="D22" s="18" t="str">
        <f t="shared" si="2"/>
        <v/>
      </c>
      <c r="E22" s="18" t="str">
        <f t="shared" si="3"/>
        <v/>
      </c>
      <c r="F22" s="27"/>
    </row>
    <row r="23" spans="1:6" ht="17.25" x14ac:dyDescent="0.3">
      <c r="B23" s="9"/>
      <c r="C23" s="10"/>
      <c r="D23" s="1"/>
      <c r="E23" s="1"/>
    </row>
    <row r="24" spans="1:6" ht="17.25" x14ac:dyDescent="0.3">
      <c r="B24" s="1"/>
      <c r="C24" s="1"/>
      <c r="D24" s="8" t="s">
        <v>3</v>
      </c>
      <c r="E24" s="19" t="s">
        <v>4</v>
      </c>
    </row>
    <row r="25" spans="1:6" ht="17.25" x14ac:dyDescent="0.3">
      <c r="B25" s="49" t="s">
        <v>31</v>
      </c>
      <c r="C25" s="50"/>
      <c r="D25" s="5" t="str">
        <f>IF(OR(D7="",D8="",D9="",D10="",D11="",D12="",D13="",D14="",D15="",D16="",D17="",D18="",D19="",D20="",D21="",D22=""),"",SUM(D7:D22))</f>
        <v/>
      </c>
      <c r="E25" s="5" t="str">
        <f>IF(OR(E7="",E8="",E9="",E10="",E11="",E12="",E13="",E14="",E15="",E16="",E17="",E18="",E19="",E20="",E21="",E22=""),"",SUM(E7:E22))</f>
        <v/>
      </c>
    </row>
    <row r="26" spans="1:6" ht="17.25" x14ac:dyDescent="0.3">
      <c r="B26" s="2"/>
      <c r="C26" s="1"/>
      <c r="D26" s="1"/>
      <c r="E26" s="1"/>
    </row>
  </sheetData>
  <sheetProtection sheet="1" objects="1" scenarios="1"/>
  <mergeCells count="4">
    <mergeCell ref="B1:E1"/>
    <mergeCell ref="B2:E2"/>
    <mergeCell ref="B25:C25"/>
    <mergeCell ref="C4:F4"/>
  </mergeCells>
  <dataValidations count="2">
    <dataValidation type="list" allowBlank="1" showInputMessage="1" showErrorMessage="1" sqref="C20:C21 C23" xr:uid="{00000000-0002-0000-0600-000000000000}">
      <formula1>"Yes,No,N/A"</formula1>
    </dataValidation>
    <dataValidation type="list" allowBlank="1" showInputMessage="1" showErrorMessage="1" sqref="C7:C19 C22" xr:uid="{00000000-0002-0000-0600-000001000000}">
      <formula1>"Yes,No"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
  <sheetViews>
    <sheetView zoomScaleNormal="100" workbookViewId="0">
      <selection activeCell="F8" sqref="F8"/>
    </sheetView>
  </sheetViews>
  <sheetFormatPr defaultRowHeight="15" x14ac:dyDescent="0.25"/>
  <cols>
    <col min="2" max="2" width="75.7109375" customWidth="1"/>
    <col min="3" max="3" width="16.42578125" customWidth="1"/>
    <col min="5" max="5" width="18.42578125" bestFit="1" customWidth="1"/>
    <col min="6" max="6" width="52" customWidth="1"/>
  </cols>
  <sheetData>
    <row r="1" spans="1:6" ht="21" x14ac:dyDescent="0.35">
      <c r="B1" s="51" t="s">
        <v>11</v>
      </c>
      <c r="C1" s="51"/>
      <c r="D1" s="51"/>
      <c r="E1" s="51"/>
    </row>
    <row r="2" spans="1:6" x14ac:dyDescent="0.25">
      <c r="B2" s="52" t="s">
        <v>20</v>
      </c>
      <c r="C2" s="52"/>
      <c r="D2" s="52"/>
      <c r="E2" s="52"/>
    </row>
    <row r="3" spans="1:6" x14ac:dyDescent="0.25">
      <c r="B3" s="3"/>
      <c r="C3" s="3"/>
    </row>
    <row r="4" spans="1:6" ht="45" customHeight="1" x14ac:dyDescent="0.25">
      <c r="B4" s="22"/>
      <c r="C4" s="53" t="s">
        <v>18</v>
      </c>
      <c r="D4" s="53"/>
      <c r="E4" s="53"/>
      <c r="F4" s="53"/>
    </row>
    <row r="5" spans="1:6" ht="20.25" x14ac:dyDescent="0.3">
      <c r="C5" s="4"/>
    </row>
    <row r="6" spans="1:6" ht="17.25" x14ac:dyDescent="0.3">
      <c r="A6" s="11" t="s">
        <v>25</v>
      </c>
      <c r="B6" s="6" t="s">
        <v>0</v>
      </c>
      <c r="C6" s="7" t="s">
        <v>17</v>
      </c>
      <c r="D6" s="8" t="s">
        <v>3</v>
      </c>
      <c r="E6" s="19" t="s">
        <v>4</v>
      </c>
      <c r="F6" s="12" t="s">
        <v>26</v>
      </c>
    </row>
    <row r="7" spans="1:6" ht="34.5" x14ac:dyDescent="0.25">
      <c r="A7" s="13">
        <v>1</v>
      </c>
      <c r="B7" s="14" t="s">
        <v>109</v>
      </c>
      <c r="C7" s="24"/>
      <c r="D7" s="15" t="str">
        <f>IF(C7="","",IF(C7="Yes",1,0))</f>
        <v/>
      </c>
      <c r="E7" s="15" t="str">
        <f>IF(C7="","",IF(C7="N/A",0,1))</f>
        <v/>
      </c>
      <c r="F7" s="26"/>
    </row>
    <row r="8" spans="1:6" ht="34.5" customHeight="1" x14ac:dyDescent="0.25">
      <c r="A8" s="16">
        <v>2</v>
      </c>
      <c r="B8" s="17" t="s">
        <v>277</v>
      </c>
      <c r="C8" s="25"/>
      <c r="D8" s="18" t="str">
        <f t="shared" ref="D8:D16" si="0">IF(C8="","",IF(C8="Yes",1,0))</f>
        <v/>
      </c>
      <c r="E8" s="18" t="str">
        <f t="shared" ref="E8:E16" si="1">IF(C8="","",IF(C8="N/A",0,1))</f>
        <v/>
      </c>
      <c r="F8" s="27"/>
    </row>
    <row r="9" spans="1:6" ht="69" x14ac:dyDescent="0.25">
      <c r="A9" s="13">
        <v>3</v>
      </c>
      <c r="B9" s="14" t="s">
        <v>110</v>
      </c>
      <c r="C9" s="24"/>
      <c r="D9" s="15" t="str">
        <f t="shared" si="0"/>
        <v/>
      </c>
      <c r="E9" s="15" t="str">
        <f t="shared" si="1"/>
        <v/>
      </c>
      <c r="F9" s="26"/>
    </row>
    <row r="10" spans="1:6" ht="51.75" x14ac:dyDescent="0.25">
      <c r="A10" s="16">
        <v>4</v>
      </c>
      <c r="B10" s="17" t="s">
        <v>278</v>
      </c>
      <c r="C10" s="25"/>
      <c r="D10" s="18" t="str">
        <f t="shared" si="0"/>
        <v/>
      </c>
      <c r="E10" s="18" t="str">
        <f t="shared" si="1"/>
        <v/>
      </c>
      <c r="F10" s="27"/>
    </row>
    <row r="11" spans="1:6" ht="34.5" x14ac:dyDescent="0.25">
      <c r="A11" s="13">
        <v>5</v>
      </c>
      <c r="B11" s="14" t="s">
        <v>111</v>
      </c>
      <c r="C11" s="24"/>
      <c r="D11" s="15" t="str">
        <f t="shared" si="0"/>
        <v/>
      </c>
      <c r="E11" s="15" t="str">
        <f t="shared" si="1"/>
        <v/>
      </c>
      <c r="F11" s="26"/>
    </row>
    <row r="12" spans="1:6" ht="34.5" x14ac:dyDescent="0.25">
      <c r="A12" s="16">
        <v>6</v>
      </c>
      <c r="B12" s="17" t="s">
        <v>112</v>
      </c>
      <c r="C12" s="25"/>
      <c r="D12" s="18" t="str">
        <f t="shared" si="0"/>
        <v/>
      </c>
      <c r="E12" s="18" t="str">
        <f t="shared" si="1"/>
        <v/>
      </c>
      <c r="F12" s="27"/>
    </row>
    <row r="13" spans="1:6" ht="69" x14ac:dyDescent="0.25">
      <c r="A13" s="13">
        <v>7</v>
      </c>
      <c r="B13" s="14" t="s">
        <v>113</v>
      </c>
      <c r="C13" s="24"/>
      <c r="D13" s="15" t="str">
        <f t="shared" si="0"/>
        <v/>
      </c>
      <c r="E13" s="15" t="str">
        <f t="shared" si="1"/>
        <v/>
      </c>
      <c r="F13" s="26"/>
    </row>
    <row r="14" spans="1:6" ht="34.5" x14ac:dyDescent="0.25">
      <c r="A14" s="16">
        <v>8</v>
      </c>
      <c r="B14" s="17" t="s">
        <v>114</v>
      </c>
      <c r="C14" s="25"/>
      <c r="D14" s="18" t="str">
        <f t="shared" si="0"/>
        <v/>
      </c>
      <c r="E14" s="18" t="str">
        <f t="shared" si="1"/>
        <v/>
      </c>
      <c r="F14" s="27"/>
    </row>
    <row r="15" spans="1:6" ht="17.25" x14ac:dyDescent="0.25">
      <c r="A15" s="13">
        <v>9</v>
      </c>
      <c r="B15" s="14" t="s">
        <v>115</v>
      </c>
      <c r="C15" s="24"/>
      <c r="D15" s="15" t="str">
        <f t="shared" si="0"/>
        <v/>
      </c>
      <c r="E15" s="15" t="str">
        <f t="shared" si="1"/>
        <v/>
      </c>
      <c r="F15" s="26"/>
    </row>
    <row r="16" spans="1:6" ht="51.75" x14ac:dyDescent="0.25">
      <c r="A16" s="16">
        <v>10</v>
      </c>
      <c r="B16" s="17" t="s">
        <v>116</v>
      </c>
      <c r="C16" s="25"/>
      <c r="D16" s="18" t="str">
        <f t="shared" si="0"/>
        <v/>
      </c>
      <c r="E16" s="18" t="str">
        <f t="shared" si="1"/>
        <v/>
      </c>
      <c r="F16" s="27"/>
    </row>
    <row r="17" spans="1:6" ht="51.75" x14ac:dyDescent="0.25">
      <c r="A17" s="13">
        <v>11</v>
      </c>
      <c r="B17" s="14" t="s">
        <v>117</v>
      </c>
      <c r="C17" s="24"/>
      <c r="D17" s="15" t="str">
        <f>IF(C17="","",IF(C17="Yes",1,0))</f>
        <v/>
      </c>
      <c r="E17" s="15" t="str">
        <f>IF(C17="","",IF(C17="N/A",0,1))</f>
        <v/>
      </c>
      <c r="F17" s="26"/>
    </row>
    <row r="18" spans="1:6" ht="17.25" x14ac:dyDescent="0.3">
      <c r="B18" s="9"/>
      <c r="C18" s="10"/>
      <c r="D18" s="1"/>
      <c r="E18" s="1"/>
    </row>
    <row r="19" spans="1:6" ht="17.25" x14ac:dyDescent="0.3">
      <c r="B19" s="1"/>
      <c r="C19" s="1"/>
      <c r="D19" s="8" t="s">
        <v>3</v>
      </c>
      <c r="E19" s="19" t="s">
        <v>4</v>
      </c>
    </row>
    <row r="20" spans="1:6" ht="17.25" x14ac:dyDescent="0.3">
      <c r="B20" s="49" t="s">
        <v>32</v>
      </c>
      <c r="C20" s="50"/>
      <c r="D20" s="5" t="str">
        <f>IF(OR(D7="",D8="",D9="",D10="",D11="",D12="",D13="",D14="",D15="",D16="",D17=""),"",SUM(D7:D17))</f>
        <v/>
      </c>
      <c r="E20" s="5" t="str">
        <f>IF(OR(E7="",E8="",E9="",E10="",E11="",E12="",E13="",E14="",E15="",E16="",E17=""),"",SUM(E7:E17))</f>
        <v/>
      </c>
    </row>
    <row r="21" spans="1:6" ht="17.25" x14ac:dyDescent="0.3">
      <c r="B21" s="2"/>
      <c r="C21" s="1"/>
      <c r="D21" s="1"/>
      <c r="E21" s="1"/>
    </row>
  </sheetData>
  <sheetProtection sheet="1" objects="1" scenarios="1"/>
  <mergeCells count="4">
    <mergeCell ref="B1:E1"/>
    <mergeCell ref="B2:E2"/>
    <mergeCell ref="B20:C20"/>
    <mergeCell ref="C4:F4"/>
  </mergeCells>
  <dataValidations count="2">
    <dataValidation type="list" allowBlank="1" showInputMessage="1" showErrorMessage="1" sqref="C9 C11:C18" xr:uid="{00000000-0002-0000-0700-000000000000}">
      <formula1>"Yes,No,N/A"</formula1>
    </dataValidation>
    <dataValidation type="list" allowBlank="1" showInputMessage="1" showErrorMessage="1" sqref="C7 C8 C10" xr:uid="{00000000-0002-0000-0700-000001000000}">
      <formula1>"Yes,No"</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topLeftCell="A3" zoomScaleNormal="100" workbookViewId="0">
      <selection activeCell="J8" sqref="J8"/>
    </sheetView>
  </sheetViews>
  <sheetFormatPr defaultRowHeight="15" x14ac:dyDescent="0.25"/>
  <cols>
    <col min="2" max="2" width="75.7109375" customWidth="1"/>
    <col min="3" max="3" width="16.42578125" customWidth="1"/>
    <col min="5" max="5" width="18.42578125" bestFit="1" customWidth="1"/>
    <col min="6" max="6" width="52" customWidth="1"/>
  </cols>
  <sheetData>
    <row r="1" spans="1:6" ht="21" x14ac:dyDescent="0.35">
      <c r="B1" s="51" t="s">
        <v>12</v>
      </c>
      <c r="C1" s="51"/>
      <c r="D1" s="51"/>
      <c r="E1" s="51"/>
    </row>
    <row r="2" spans="1:6" x14ac:dyDescent="0.25">
      <c r="B2" s="52" t="s">
        <v>20</v>
      </c>
      <c r="C2" s="52"/>
      <c r="D2" s="52"/>
      <c r="E2" s="52"/>
    </row>
    <row r="3" spans="1:6" x14ac:dyDescent="0.25">
      <c r="B3" s="3"/>
      <c r="C3" s="3"/>
    </row>
    <row r="4" spans="1:6" ht="45" customHeight="1" x14ac:dyDescent="0.25">
      <c r="B4" s="22"/>
      <c r="C4" s="53" t="s">
        <v>18</v>
      </c>
      <c r="D4" s="53"/>
      <c r="E4" s="53"/>
      <c r="F4" s="53"/>
    </row>
    <row r="5" spans="1:6" ht="20.25" x14ac:dyDescent="0.3">
      <c r="C5" s="4"/>
    </row>
    <row r="6" spans="1:6" ht="17.25" x14ac:dyDescent="0.3">
      <c r="A6" s="11" t="s">
        <v>25</v>
      </c>
      <c r="B6" s="6" t="s">
        <v>0</v>
      </c>
      <c r="C6" s="7" t="s">
        <v>17</v>
      </c>
      <c r="D6" s="8" t="s">
        <v>3</v>
      </c>
      <c r="E6" s="19" t="s">
        <v>4</v>
      </c>
      <c r="F6" s="12" t="s">
        <v>26</v>
      </c>
    </row>
    <row r="7" spans="1:6" ht="34.5" x14ac:dyDescent="0.25">
      <c r="A7" s="13">
        <v>1</v>
      </c>
      <c r="B7" s="14" t="s">
        <v>118</v>
      </c>
      <c r="C7" s="24"/>
      <c r="D7" s="15" t="str">
        <f>IF(C7="","",IF(C7="Yes",1,0))</f>
        <v/>
      </c>
      <c r="E7" s="15" t="str">
        <f>IF(C7="","",IF(C7="N/A",0,1))</f>
        <v/>
      </c>
      <c r="F7" s="26"/>
    </row>
    <row r="8" spans="1:6" ht="34.5" x14ac:dyDescent="0.25">
      <c r="A8" s="16">
        <v>2</v>
      </c>
      <c r="B8" s="17" t="s">
        <v>119</v>
      </c>
      <c r="C8" s="25"/>
      <c r="D8" s="18" t="str">
        <f t="shared" ref="D8:D14" si="0">IF(C8="","",IF(C8="Yes",1,0))</f>
        <v/>
      </c>
      <c r="E8" s="18" t="str">
        <f t="shared" ref="E8:E14" si="1">IF(C8="","",IF(C8="N/A",0,1))</f>
        <v/>
      </c>
      <c r="F8" s="27"/>
    </row>
    <row r="9" spans="1:6" ht="17.25" x14ac:dyDescent="0.25">
      <c r="A9" s="13">
        <v>3</v>
      </c>
      <c r="B9" s="14" t="s">
        <v>120</v>
      </c>
      <c r="C9" s="24"/>
      <c r="D9" s="15" t="str">
        <f t="shared" si="0"/>
        <v/>
      </c>
      <c r="E9" s="15" t="str">
        <f t="shared" si="1"/>
        <v/>
      </c>
      <c r="F9" s="26"/>
    </row>
    <row r="10" spans="1:6" ht="17.25" x14ac:dyDescent="0.25">
      <c r="A10" s="16">
        <v>4</v>
      </c>
      <c r="B10" s="17" t="s">
        <v>121</v>
      </c>
      <c r="C10" s="25"/>
      <c r="D10" s="18" t="str">
        <f t="shared" si="0"/>
        <v/>
      </c>
      <c r="E10" s="18" t="str">
        <f t="shared" si="1"/>
        <v/>
      </c>
      <c r="F10" s="27"/>
    </row>
    <row r="11" spans="1:6" ht="17.25" x14ac:dyDescent="0.25">
      <c r="A11" s="13">
        <v>5</v>
      </c>
      <c r="B11" s="14" t="s">
        <v>122</v>
      </c>
      <c r="C11" s="24"/>
      <c r="D11" s="15" t="str">
        <f t="shared" si="0"/>
        <v/>
      </c>
      <c r="E11" s="15" t="str">
        <f t="shared" si="1"/>
        <v/>
      </c>
      <c r="F11" s="26"/>
    </row>
    <row r="12" spans="1:6" ht="34.5" x14ac:dyDescent="0.25">
      <c r="A12" s="16">
        <v>6</v>
      </c>
      <c r="B12" s="17" t="s">
        <v>270</v>
      </c>
      <c r="C12" s="25"/>
      <c r="D12" s="18" t="str">
        <f t="shared" si="0"/>
        <v/>
      </c>
      <c r="E12" s="18" t="str">
        <f t="shared" si="1"/>
        <v/>
      </c>
      <c r="F12" s="27"/>
    </row>
    <row r="13" spans="1:6" ht="34.5" x14ac:dyDescent="0.25">
      <c r="A13" s="13">
        <v>7</v>
      </c>
      <c r="B13" s="14" t="s">
        <v>123</v>
      </c>
      <c r="C13" s="24"/>
      <c r="D13" s="15" t="str">
        <f t="shared" si="0"/>
        <v/>
      </c>
      <c r="E13" s="15" t="str">
        <f t="shared" si="1"/>
        <v/>
      </c>
      <c r="F13" s="26"/>
    </row>
    <row r="14" spans="1:6" ht="17.25" x14ac:dyDescent="0.25">
      <c r="A14" s="16">
        <v>8</v>
      </c>
      <c r="B14" s="17" t="s">
        <v>124</v>
      </c>
      <c r="C14" s="25"/>
      <c r="D14" s="18" t="str">
        <f t="shared" si="0"/>
        <v/>
      </c>
      <c r="E14" s="18" t="str">
        <f t="shared" si="1"/>
        <v/>
      </c>
      <c r="F14" s="27"/>
    </row>
    <row r="15" spans="1:6" ht="17.25" x14ac:dyDescent="0.3">
      <c r="B15" s="9"/>
      <c r="C15" s="10"/>
      <c r="D15" s="1"/>
      <c r="E15" s="1"/>
    </row>
    <row r="16" spans="1:6" ht="17.25" x14ac:dyDescent="0.3">
      <c r="B16" s="1"/>
      <c r="C16" s="1"/>
      <c r="D16" s="8" t="s">
        <v>3</v>
      </c>
      <c r="E16" s="19" t="s">
        <v>4</v>
      </c>
    </row>
    <row r="17" spans="2:5" ht="17.25" x14ac:dyDescent="0.3">
      <c r="B17" s="49" t="s">
        <v>33</v>
      </c>
      <c r="C17" s="50"/>
      <c r="D17" s="5" t="str">
        <f>IF(OR(D7="",D8="",D9="",D10="",D11="",D12="",D13="",D14=""),"",SUM(D7:D14))</f>
        <v/>
      </c>
      <c r="E17" s="5" t="str">
        <f>IF(OR(E7="",E8="",E9="",E10="",E11="",E12="",E13="",E14=""),"",SUM(E7:E14))</f>
        <v/>
      </c>
    </row>
    <row r="18" spans="2:5" ht="17.25" x14ac:dyDescent="0.3">
      <c r="B18" s="2"/>
      <c r="C18" s="1"/>
      <c r="D18" s="1"/>
      <c r="E18" s="1"/>
    </row>
  </sheetData>
  <sheetProtection sheet="1" objects="1" scenarios="1"/>
  <mergeCells count="4">
    <mergeCell ref="B1:E1"/>
    <mergeCell ref="B2:E2"/>
    <mergeCell ref="B17:C17"/>
    <mergeCell ref="C4:F4"/>
  </mergeCells>
  <dataValidations count="2">
    <dataValidation type="list" allowBlank="1" showInputMessage="1" showErrorMessage="1" sqref="C15" xr:uid="{00000000-0002-0000-0800-000000000000}">
      <formula1>"Yes,No,N/A"</formula1>
    </dataValidation>
    <dataValidation type="list" allowBlank="1" showInputMessage="1" showErrorMessage="1" sqref="C7:C14" xr:uid="{00000000-0002-0000-0800-000001000000}">
      <formula1>"Yes,No"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42FCDB62172EA4DB040C74B8FBF4242" ma:contentTypeVersion="10" ma:contentTypeDescription="Create a new document." ma:contentTypeScope="" ma:versionID="79b1a71223ee5f19dfc68d3959849cbc">
  <xsd:schema xmlns:xsd="http://www.w3.org/2001/XMLSchema" xmlns:xs="http://www.w3.org/2001/XMLSchema" xmlns:p="http://schemas.microsoft.com/office/2006/metadata/properties" xmlns:ns3="1d5ce68e-b53a-47e5-8b9e-3eb2944f5726" xmlns:ns4="5179a374-3e52-4062-999f-ae9bd096da59" targetNamespace="http://schemas.microsoft.com/office/2006/metadata/properties" ma:root="true" ma:fieldsID="d9638e86a379828701989b36a279916c" ns3:_="" ns4:_="">
    <xsd:import namespace="1d5ce68e-b53a-47e5-8b9e-3eb2944f5726"/>
    <xsd:import namespace="5179a374-3e52-4062-999f-ae9bd096da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ce68e-b53a-47e5-8b9e-3eb2944f57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79a374-3e52-4062-999f-ae9bd096da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47CB35-6484-4B0D-AD9C-ABDC33797219}">
  <ds:schemaRefs>
    <ds:schemaRef ds:uri="1d5ce68e-b53a-47e5-8b9e-3eb2944f572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179a374-3e52-4062-999f-ae9bd096da59"/>
    <ds:schemaRef ds:uri="http://www.w3.org/XML/1998/namespace"/>
    <ds:schemaRef ds:uri="http://purl.org/dc/dcmitype/"/>
  </ds:schemaRefs>
</ds:datastoreItem>
</file>

<file path=customXml/itemProps2.xml><?xml version="1.0" encoding="utf-8"?>
<ds:datastoreItem xmlns:ds="http://schemas.openxmlformats.org/officeDocument/2006/customXml" ds:itemID="{9B10CC25-5DC0-45C7-999E-8186C7AB5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ce68e-b53a-47e5-8b9e-3eb2944f5726"/>
    <ds:schemaRef ds:uri="5179a374-3e52-4062-999f-ae9bd096da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C1A9C3-9750-4B52-8CB3-D98F9715F5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SC Info</vt:lpstr>
      <vt:lpstr>Identifying the Parent</vt:lpstr>
      <vt:lpstr>Building Rapport</vt:lpstr>
      <vt:lpstr>Screen, Elig, &amp; Assess</vt:lpstr>
      <vt:lpstr>IFSP</vt:lpstr>
      <vt:lpstr>Service Delivery</vt:lpstr>
      <vt:lpstr>Role on Team</vt:lpstr>
      <vt:lpstr>Transition</vt:lpstr>
      <vt:lpstr>Compliance</vt:lpstr>
      <vt:lpstr>Special Topics</vt:lpstr>
      <vt:lpstr>Reflective Questions</vt:lpstr>
      <vt:lpstr>RESULTS</vt:lpstr>
      <vt:lpstr>(HIDE) For 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Hammond, Taylor</dc:creator>
  <cp:lastModifiedBy>Monks, Rhiannon</cp:lastModifiedBy>
  <dcterms:created xsi:type="dcterms:W3CDTF">2019-06-20T15:23:37Z</dcterms:created>
  <dcterms:modified xsi:type="dcterms:W3CDTF">2024-04-19T18:33:56Z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0x010100D42FCDB62172EA4DB040C74B8FBF4242</vt:lpwstr>
  </property>
</Properties>
</file>