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ohiodas-my.sharepoint.com/personal/10001173_id_ohio_gov/Documents/Grants/EI/FY22/FY22 Service Coordination Grant Agreement Docs/"/>
    </mc:Choice>
  </mc:AlternateContent>
  <xr:revisionPtr revIDLastSave="12" documentId="13_ncr:1_{50A7670A-A954-4F59-BF2D-7913EAE3105E}" xr6:coauthVersionLast="47" xr6:coauthVersionMax="47" xr10:uidLastSave="{B2299E1E-7B9A-4CE6-8C1D-EE64D4612E49}"/>
  <bookViews>
    <workbookView xWindow="-108" yWindow="-108" windowWidth="23256" windowHeight="12576" xr2:uid="{00000000-000D-0000-FFFF-FFFF00000000}"/>
  </bookViews>
  <sheets>
    <sheet name="Award Information" sheetId="2" r:id="rId1"/>
    <sheet name="Allocation Table" sheetId="1" r:id="rId2"/>
  </sheets>
  <definedNames>
    <definedName name="_xlnm._FilterDatabase" localSheetId="1" hidden="1">'Allocation Table'!$A$5:$F$5</definedName>
    <definedName name="_xlnm.Print_Area" localSheetId="1">'Allocation Table'!$A$1:$F$95</definedName>
    <definedName name="_xlnm.Print_Area" localSheetId="0">'Award Information'!$A$1:$G$37</definedName>
    <definedName name="_xlnm.Print_Titles" localSheetId="1">'Allocation Table'!$1:$5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2" l="1"/>
  <c r="F95" i="1" l="1"/>
  <c r="B95" i="1" l="1"/>
  <c r="C95" i="1"/>
  <c r="D95" i="1"/>
  <c r="E95" i="1" l="1"/>
</calcChain>
</file>

<file path=xl/sharedStrings.xml><?xml version="1.0" encoding="utf-8"?>
<sst xmlns="http://schemas.openxmlformats.org/spreadsheetml/2006/main" count="120" uniqueCount="120">
  <si>
    <t>Addendum A: Award Information for Early Intervention Service Coordination</t>
  </si>
  <si>
    <t xml:space="preserve">Federal Award Identification: </t>
  </si>
  <si>
    <t xml:space="preserve">Part C of the Individuals with Disabilities Education Act (IDEA) </t>
  </si>
  <si>
    <t>Federal Award Identification Numbers</t>
  </si>
  <si>
    <t>H181A200024</t>
  </si>
  <si>
    <t>H181A210024</t>
  </si>
  <si>
    <t>Federal Award Date</t>
  </si>
  <si>
    <t xml:space="preserve">Amount of Federal Funds Obligated by this Action </t>
  </si>
  <si>
    <t>Total Amount of the Federal Award (from USDOE)</t>
  </si>
  <si>
    <t>Amount of Federal Funds Obligated by this Action:</t>
  </si>
  <si>
    <t>Subaward Period of Performance:</t>
  </si>
  <si>
    <t>July 1, 2021 - June 30, 2022</t>
  </si>
  <si>
    <t xml:space="preserve">Federal Award Project Description: </t>
  </si>
  <si>
    <t>Part C of the Individuals with Disabilities Education Act (IDEA) is a federal grant program that assists states in operating a comprehensive statewide program of early intervention services for infants and toddlers with disabilities, ages birth through age 2 years, and their families</t>
  </si>
  <si>
    <t xml:space="preserve">Pass Through Entity Name 
&amp; DUNS: </t>
  </si>
  <si>
    <t>The Ohio Department of Developmental Disabilities,
DUNS 809550163</t>
  </si>
  <si>
    <t xml:space="preserve">Federal Awarding Agency: </t>
  </si>
  <si>
    <t>Office of Special Education Programs, Office of Special Education and Rehabilitative Services, U.S. Department of Education</t>
  </si>
  <si>
    <t xml:space="preserve">Federal Agency Contact: </t>
  </si>
  <si>
    <t xml:space="preserve">Gregg Corr
Office of Special Education Programs, Department of Education
400 Maryland Avenue, SW, Washington, District of Columbia 20202 </t>
  </si>
  <si>
    <t xml:space="preserve">CFDA Name and Number: </t>
  </si>
  <si>
    <t>CFDA 84.181, Special Education Grants for Infants and Families</t>
  </si>
  <si>
    <t>This Grant is not for R&amp;D.</t>
  </si>
  <si>
    <t xml:space="preserve">Subrecipient indirect costs shall be charged using a Restricted Indirect Cost Rate in accordance with 34 CFR 303.225(c) and 34 CFR 76.560-76.580 and in accordance with section 1.5 of the grant agreement. Subrecipients with a restricted indirect cost rate from the Ohio Department of Education shall use that rate. All others shall use the de minimis rate. </t>
  </si>
  <si>
    <t>Allocation Table
SFY22/FFY21
(Includes Federal and State General Revenue Funds)</t>
  </si>
  <si>
    <t>County</t>
  </si>
  <si>
    <t>Base
Allocation</t>
  </si>
  <si>
    <t>NAS</t>
  </si>
  <si>
    <t>Lead</t>
  </si>
  <si>
    <t>Local Outreach</t>
  </si>
  <si>
    <t>SFY22 Total Allocation</t>
  </si>
  <si>
    <t>Adams</t>
  </si>
  <si>
    <t>Allen</t>
  </si>
  <si>
    <t>Ashland</t>
  </si>
  <si>
    <t>Ashtabula</t>
  </si>
  <si>
    <t>Athens</t>
  </si>
  <si>
    <t>Auglaize</t>
  </si>
  <si>
    <t>Belmont</t>
  </si>
  <si>
    <t>Brown</t>
  </si>
  <si>
    <t>Butler</t>
  </si>
  <si>
    <t>Carroll</t>
  </si>
  <si>
    <t>Champaign</t>
  </si>
  <si>
    <t>Clark</t>
  </si>
  <si>
    <t>Clermont</t>
  </si>
  <si>
    <t>Clinton</t>
  </si>
  <si>
    <t>Columbiana</t>
  </si>
  <si>
    <t>Coshocton</t>
  </si>
  <si>
    <t>Crawford</t>
  </si>
  <si>
    <t>Cuyahoga</t>
  </si>
  <si>
    <t>Darke</t>
  </si>
  <si>
    <t>Defiance</t>
  </si>
  <si>
    <t>Delaware</t>
  </si>
  <si>
    <t>Erie</t>
  </si>
  <si>
    <t>Fairfield</t>
  </si>
  <si>
    <t>Fayette</t>
  </si>
  <si>
    <t>Franklin</t>
  </si>
  <si>
    <t>Fulton</t>
  </si>
  <si>
    <t>Gallia</t>
  </si>
  <si>
    <t>Geauga</t>
  </si>
  <si>
    <t>Greene</t>
  </si>
  <si>
    <t>Guernsey</t>
  </si>
  <si>
    <t>Hamilton</t>
  </si>
  <si>
    <t>Hancock</t>
  </si>
  <si>
    <t>Hardin</t>
  </si>
  <si>
    <t>Harrison</t>
  </si>
  <si>
    <t>Henry</t>
  </si>
  <si>
    <t>Highland</t>
  </si>
  <si>
    <t>Hocking</t>
  </si>
  <si>
    <t>Holmes</t>
  </si>
  <si>
    <t>Huron</t>
  </si>
  <si>
    <t>Jackson</t>
  </si>
  <si>
    <t>Jefferson</t>
  </si>
  <si>
    <t>Knox</t>
  </si>
  <si>
    <t>Lake</t>
  </si>
  <si>
    <t>Lawrence</t>
  </si>
  <si>
    <t>Licking</t>
  </si>
  <si>
    <t>Logan</t>
  </si>
  <si>
    <t>Lorain</t>
  </si>
  <si>
    <t>Lucas</t>
  </si>
  <si>
    <t>Madison</t>
  </si>
  <si>
    <t>Mahoning</t>
  </si>
  <si>
    <t>Marion</t>
  </si>
  <si>
    <t>Medina</t>
  </si>
  <si>
    <t>Meigs</t>
  </si>
  <si>
    <t>Mercer</t>
  </si>
  <si>
    <t>Miami</t>
  </si>
  <si>
    <t>Monroe</t>
  </si>
  <si>
    <t>Montgomery</t>
  </si>
  <si>
    <t>Morgan</t>
  </si>
  <si>
    <t>Morrow</t>
  </si>
  <si>
    <t>Muskingum</t>
  </si>
  <si>
    <t>Noble</t>
  </si>
  <si>
    <t>Ottawa</t>
  </si>
  <si>
    <t>Paulding</t>
  </si>
  <si>
    <t>Perry</t>
  </si>
  <si>
    <t>Pickaway</t>
  </si>
  <si>
    <t>Pike</t>
  </si>
  <si>
    <t>Portage</t>
  </si>
  <si>
    <t>Preble</t>
  </si>
  <si>
    <t>Putnam</t>
  </si>
  <si>
    <t>Richland</t>
  </si>
  <si>
    <t>Ross</t>
  </si>
  <si>
    <t>Sandusky</t>
  </si>
  <si>
    <t>Scioto</t>
  </si>
  <si>
    <t>Seneca</t>
  </si>
  <si>
    <t>Shelby</t>
  </si>
  <si>
    <t>Stark</t>
  </si>
  <si>
    <t>Summit</t>
  </si>
  <si>
    <t>Trumbull</t>
  </si>
  <si>
    <t>Tuscarawas</t>
  </si>
  <si>
    <t>Union</t>
  </si>
  <si>
    <t>Van Wert</t>
  </si>
  <si>
    <t>Vinton</t>
  </si>
  <si>
    <t>Warren</t>
  </si>
  <si>
    <t>Washington</t>
  </si>
  <si>
    <t>Wayne</t>
  </si>
  <si>
    <t>Williams</t>
  </si>
  <si>
    <t>Wood</t>
  </si>
  <si>
    <t>Wyandot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</si>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</sst>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EAAAA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6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5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165" fontId="0" fillId="0" borderId="0" xfId="0" applyNumberFormat="1"/>
    <xf numFmtId="165" fontId="0" fillId="0" borderId="1" xfId="0" applyNumberFormat="1" applyBorder="1"/>
    <xf numFmtId="0" fontId="7" fillId="0" borderId="1" xfId="0" applyFont="1" applyFill="1" applyBorder="1" applyAlignment="1">
      <alignment horizontal="center" wrapText="1"/>
    </xf>
    <xf numFmtId="14" fontId="7" fillId="0" borderId="2" xfId="0" applyNumberFormat="1" applyFont="1" applyFill="1" applyBorder="1" applyAlignment="1">
      <alignment horizontal="center" wrapText="1"/>
    </xf>
    <xf numFmtId="14" fontId="7" fillId="0" borderId="3" xfId="0" applyNumberFormat="1" applyFont="1" applyFill="1" applyBorder="1" applyAlignment="1">
      <alignment horizontal="center" wrapText="1"/>
    </xf>
    <xf numFmtId="8" fontId="7" fillId="0" borderId="2" xfId="0" applyNumberFormat="1" applyFont="1" applyFill="1" applyBorder="1" applyAlignment="1">
      <alignment horizontal="center" wrapText="1"/>
    </xf>
    <xf numFmtId="8" fontId="7" fillId="0" borderId="3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zoomScaleNormal="100" workbookViewId="0">
      <selection activeCell="E10" sqref="E10"/>
    </sheetView>
  </sheetViews>
  <sheetFormatPr defaultColWidth="8.6640625" defaultRowHeight="14.4" x14ac:dyDescent="0.3"/>
  <cols>
    <col min="1" max="1" width="21.33203125" customWidth="1"/>
    <col min="2" max="2" width="1.6640625" hidden="1" customWidth="1"/>
    <col min="3" max="3" width="2" hidden="1" customWidth="1"/>
    <col min="4" max="4" width="13.6640625" customWidth="1"/>
    <col min="5" max="7" width="19.33203125" customWidth="1"/>
  </cols>
  <sheetData>
    <row r="1" spans="1:10" ht="16.5" customHeight="1" x14ac:dyDescent="0.35">
      <c r="A1" s="29" t="s">
        <v>0</v>
      </c>
      <c r="B1" s="29"/>
      <c r="C1" s="29"/>
      <c r="D1" s="29"/>
      <c r="E1" s="29"/>
      <c r="F1" s="29"/>
      <c r="G1" s="29"/>
      <c r="H1" s="2"/>
      <c r="I1" s="2"/>
      <c r="J1" s="2"/>
    </row>
    <row r="2" spans="1:10" ht="15" customHeight="1" x14ac:dyDescent="0.35">
      <c r="A2" s="28"/>
      <c r="B2" s="28"/>
      <c r="C2" s="28"/>
      <c r="D2" s="28"/>
      <c r="E2" s="28"/>
      <c r="F2" s="28"/>
      <c r="G2" s="28"/>
    </row>
    <row r="3" spans="1:10" ht="15.75" customHeight="1" x14ac:dyDescent="0.3">
      <c r="A3" s="11" t="s">
        <v>1</v>
      </c>
      <c r="E3" s="33" t="s">
        <v>2</v>
      </c>
      <c r="F3" s="33"/>
      <c r="G3" s="33"/>
      <c r="H3" s="3"/>
      <c r="I3" s="3"/>
      <c r="J3" s="3"/>
    </row>
    <row r="4" spans="1:10" ht="33" customHeight="1" x14ac:dyDescent="0.3">
      <c r="A4" s="30" t="s">
        <v>3</v>
      </c>
      <c r="B4" s="30"/>
      <c r="C4" s="30"/>
      <c r="D4" s="30"/>
      <c r="E4" s="21" t="s">
        <v>4</v>
      </c>
      <c r="F4" s="21" t="s">
        <v>5</v>
      </c>
      <c r="H4" s="3"/>
      <c r="I4" s="3"/>
      <c r="J4" s="3"/>
    </row>
    <row r="5" spans="1:10" ht="33" customHeight="1" x14ac:dyDescent="0.3">
      <c r="A5" s="34" t="s">
        <v>6</v>
      </c>
      <c r="B5" s="34"/>
      <c r="C5" s="34"/>
      <c r="D5" s="34"/>
      <c r="E5" s="22">
        <v>44013</v>
      </c>
      <c r="F5" s="23">
        <v>44378</v>
      </c>
      <c r="H5" s="3"/>
      <c r="I5" s="3"/>
      <c r="J5" s="3"/>
    </row>
    <row r="6" spans="1:10" ht="45.6" customHeight="1" x14ac:dyDescent="0.3">
      <c r="A6" s="30" t="s">
        <v>7</v>
      </c>
      <c r="B6" s="30"/>
      <c r="C6" s="30"/>
      <c r="D6" s="30"/>
      <c r="E6" s="24">
        <v>7000000</v>
      </c>
      <c r="F6" s="25">
        <v>6957998</v>
      </c>
      <c r="H6" s="4"/>
      <c r="I6" s="3"/>
      <c r="J6" s="3"/>
    </row>
    <row r="7" spans="1:10" ht="33" customHeight="1" x14ac:dyDescent="0.3">
      <c r="A7" s="30" t="s">
        <v>8</v>
      </c>
      <c r="B7" s="30"/>
      <c r="C7" s="30"/>
      <c r="D7" s="30"/>
      <c r="E7" s="24">
        <v>15774656</v>
      </c>
      <c r="F7" s="24">
        <v>16072624</v>
      </c>
      <c r="H7" s="4"/>
      <c r="I7" s="3"/>
      <c r="J7" s="3"/>
    </row>
    <row r="8" spans="1:10" ht="17.7" customHeight="1" x14ac:dyDescent="0.3">
      <c r="A8" s="9"/>
      <c r="B8" s="9"/>
      <c r="C8" s="9"/>
      <c r="D8" s="9"/>
      <c r="E8" s="10"/>
      <c r="F8" s="10"/>
      <c r="G8" s="10"/>
      <c r="H8" s="4"/>
      <c r="I8" s="3"/>
      <c r="J8" s="3"/>
    </row>
    <row r="9" spans="1:10" ht="15.75" customHeight="1" x14ac:dyDescent="0.3">
      <c r="A9" s="32" t="s">
        <v>9</v>
      </c>
      <c r="B9" s="32"/>
      <c r="C9" s="32"/>
      <c r="D9" s="32"/>
      <c r="H9" s="3"/>
      <c r="I9" s="3"/>
      <c r="J9" s="3"/>
    </row>
    <row r="10" spans="1:10" ht="15.6" x14ac:dyDescent="0.3">
      <c r="A10" s="32"/>
      <c r="B10" s="32"/>
      <c r="C10" s="32"/>
      <c r="D10" s="32"/>
      <c r="E10" s="10">
        <f>E6+F6</f>
        <v>13957998</v>
      </c>
      <c r="H10" s="3"/>
      <c r="I10" s="3"/>
      <c r="J10" s="3"/>
    </row>
    <row r="11" spans="1:10" ht="15.6" x14ac:dyDescent="0.3">
      <c r="A11" s="11"/>
      <c r="B11" s="11"/>
      <c r="C11" s="11"/>
      <c r="D11" s="11"/>
      <c r="H11" s="3"/>
      <c r="I11" s="3"/>
      <c r="J11" s="3"/>
    </row>
    <row r="12" spans="1:10" ht="15.6" x14ac:dyDescent="0.3">
      <c r="A12" s="11" t="s">
        <v>10</v>
      </c>
      <c r="B12" s="11"/>
      <c r="C12" s="11"/>
      <c r="D12" s="11"/>
      <c r="E12" t="s">
        <v>11</v>
      </c>
      <c r="H12" s="3"/>
      <c r="I12" s="3"/>
      <c r="J12" s="3"/>
    </row>
    <row r="13" spans="1:10" ht="15.6" x14ac:dyDescent="0.3">
      <c r="A13" s="11"/>
      <c r="B13" s="11"/>
      <c r="C13" s="11"/>
      <c r="D13" s="11"/>
      <c r="H13" s="3"/>
      <c r="I13" s="3"/>
      <c r="J13" s="3"/>
    </row>
    <row r="14" spans="1:10" ht="14.7" customHeight="1" x14ac:dyDescent="0.3">
      <c r="A14" s="35" t="s">
        <v>12</v>
      </c>
      <c r="B14" s="35"/>
      <c r="C14" s="35"/>
      <c r="D14" s="35"/>
      <c r="E14" s="33" t="s">
        <v>13</v>
      </c>
      <c r="F14" s="33"/>
      <c r="G14" s="33"/>
      <c r="H14" s="5"/>
      <c r="I14" s="5"/>
      <c r="J14" s="5"/>
    </row>
    <row r="15" spans="1:10" ht="15.6" x14ac:dyDescent="0.3">
      <c r="A15" s="35"/>
      <c r="B15" s="35"/>
      <c r="C15" s="35"/>
      <c r="D15" s="35"/>
      <c r="E15" s="33"/>
      <c r="F15" s="33"/>
      <c r="G15" s="33"/>
      <c r="H15" s="5"/>
      <c r="I15" s="5"/>
      <c r="J15" s="5"/>
    </row>
    <row r="16" spans="1:10" ht="15.6" x14ac:dyDescent="0.3">
      <c r="A16" s="11"/>
      <c r="B16" s="11"/>
      <c r="C16" s="11"/>
      <c r="D16" s="11"/>
      <c r="E16" s="33"/>
      <c r="F16" s="33"/>
      <c r="G16" s="33"/>
      <c r="H16" s="5"/>
      <c r="I16" s="5"/>
      <c r="J16" s="5"/>
    </row>
    <row r="17" spans="1:10" ht="15.6" x14ac:dyDescent="0.3">
      <c r="A17" s="11"/>
      <c r="B17" s="11"/>
      <c r="C17" s="11"/>
      <c r="D17" s="11"/>
      <c r="E17" s="33"/>
      <c r="F17" s="33"/>
      <c r="G17" s="33"/>
      <c r="H17" s="5"/>
      <c r="I17" s="5"/>
      <c r="J17" s="5"/>
    </row>
    <row r="18" spans="1:10" ht="15.6" x14ac:dyDescent="0.3">
      <c r="A18" s="11"/>
      <c r="B18" s="11"/>
      <c r="C18" s="11"/>
      <c r="D18" s="11"/>
      <c r="E18" s="33"/>
      <c r="F18" s="33"/>
      <c r="G18" s="33"/>
      <c r="H18" s="5"/>
      <c r="I18" s="5"/>
      <c r="J18" s="5"/>
    </row>
    <row r="19" spans="1:10" ht="15.6" x14ac:dyDescent="0.3">
      <c r="A19" s="11"/>
      <c r="B19" s="11"/>
      <c r="C19" s="11"/>
      <c r="D19" s="11"/>
      <c r="E19" s="33"/>
      <c r="F19" s="33"/>
      <c r="G19" s="33"/>
      <c r="H19" s="5"/>
      <c r="I19" s="5"/>
      <c r="J19" s="5"/>
    </row>
    <row r="20" spans="1:10" ht="0.6" customHeight="1" x14ac:dyDescent="0.3">
      <c r="A20" s="11"/>
      <c r="B20" s="11"/>
      <c r="C20" s="11"/>
      <c r="D20" s="11"/>
      <c r="E20" s="33"/>
      <c r="F20" s="33"/>
      <c r="G20" s="33"/>
      <c r="H20" s="5"/>
      <c r="I20" s="5"/>
      <c r="J20" s="5"/>
    </row>
    <row r="21" spans="1:10" ht="15.6" hidden="1" x14ac:dyDescent="0.3">
      <c r="A21" s="11"/>
      <c r="B21" s="11"/>
      <c r="C21" s="11"/>
      <c r="D21" s="11"/>
      <c r="E21" s="33"/>
      <c r="F21" s="33"/>
      <c r="G21" s="33"/>
      <c r="H21" s="5"/>
      <c r="I21" s="5"/>
      <c r="J21" s="5"/>
    </row>
    <row r="22" spans="1:10" ht="33" customHeight="1" x14ac:dyDescent="0.3">
      <c r="A22" s="35" t="s">
        <v>14</v>
      </c>
      <c r="B22" s="36"/>
      <c r="C22" s="36"/>
      <c r="D22" s="36"/>
      <c r="E22" s="33" t="s">
        <v>15</v>
      </c>
      <c r="F22" s="33"/>
      <c r="G22" s="33"/>
      <c r="H22" s="3"/>
      <c r="I22" s="3"/>
      <c r="J22" s="3"/>
    </row>
    <row r="23" spans="1:10" ht="15.6" x14ac:dyDescent="0.3">
      <c r="A23" s="11"/>
      <c r="B23" s="11"/>
      <c r="C23" s="11"/>
      <c r="D23" s="11"/>
      <c r="H23" s="3"/>
      <c r="I23" s="3"/>
      <c r="J23" s="3"/>
    </row>
    <row r="24" spans="1:10" ht="15.75" customHeight="1" x14ac:dyDescent="0.3">
      <c r="A24" s="11" t="s">
        <v>16</v>
      </c>
      <c r="B24" s="11"/>
      <c r="C24" s="11"/>
      <c r="D24" s="11"/>
      <c r="E24" s="33" t="s">
        <v>17</v>
      </c>
      <c r="F24" s="33"/>
      <c r="G24" s="33"/>
      <c r="H24" s="5"/>
      <c r="I24" s="5"/>
      <c r="J24" s="5"/>
    </row>
    <row r="25" spans="1:10" ht="15.6" x14ac:dyDescent="0.3">
      <c r="A25" s="11"/>
      <c r="B25" s="11"/>
      <c r="C25" s="11"/>
      <c r="D25" s="27"/>
      <c r="E25" s="33"/>
      <c r="F25" s="33"/>
      <c r="G25" s="33"/>
      <c r="H25" s="5"/>
      <c r="I25" s="5"/>
      <c r="J25" s="5"/>
    </row>
    <row r="26" spans="1:10" ht="15.6" x14ac:dyDescent="0.3">
      <c r="A26" s="11"/>
      <c r="B26" s="11"/>
      <c r="C26" s="11"/>
      <c r="D26" s="27"/>
      <c r="E26" s="33"/>
      <c r="F26" s="33"/>
      <c r="G26" s="33"/>
      <c r="H26" s="5"/>
      <c r="I26" s="5"/>
      <c r="J26" s="5"/>
    </row>
    <row r="27" spans="1:10" ht="15.6" x14ac:dyDescent="0.3">
      <c r="A27" s="11"/>
      <c r="B27" s="11"/>
      <c r="C27" s="11"/>
      <c r="D27" s="27"/>
      <c r="E27" s="13"/>
      <c r="F27" s="13"/>
      <c r="G27" s="13"/>
      <c r="H27" s="5"/>
      <c r="I27" s="5"/>
      <c r="J27" s="5"/>
    </row>
    <row r="28" spans="1:10" ht="14.7" customHeight="1" x14ac:dyDescent="0.3">
      <c r="A28" s="11" t="s">
        <v>18</v>
      </c>
      <c r="B28" s="11"/>
      <c r="C28" s="11"/>
      <c r="D28" s="11"/>
      <c r="E28" s="33" t="s">
        <v>19</v>
      </c>
      <c r="F28" s="33"/>
      <c r="G28" s="33"/>
      <c r="H28" s="5"/>
      <c r="I28" s="6"/>
      <c r="J28" s="6"/>
    </row>
    <row r="29" spans="1:10" ht="15.6" x14ac:dyDescent="0.3">
      <c r="A29" s="11"/>
      <c r="B29" s="11"/>
      <c r="C29" s="11"/>
      <c r="D29" s="27"/>
      <c r="E29" s="33"/>
      <c r="F29" s="33"/>
      <c r="G29" s="33"/>
      <c r="H29" s="5"/>
      <c r="I29" s="6"/>
      <c r="J29" s="6"/>
    </row>
    <row r="30" spans="1:10" ht="15.6" x14ac:dyDescent="0.3">
      <c r="A30" s="11"/>
      <c r="B30" s="11"/>
      <c r="C30" s="11"/>
      <c r="D30" s="27"/>
      <c r="E30" s="33"/>
      <c r="F30" s="33"/>
      <c r="G30" s="33"/>
      <c r="H30" s="5"/>
      <c r="I30" s="6"/>
      <c r="J30" s="6"/>
    </row>
    <row r="31" spans="1:10" ht="25.95" customHeight="1" x14ac:dyDescent="0.3">
      <c r="A31" s="11"/>
      <c r="B31" s="11"/>
      <c r="C31" s="11"/>
      <c r="D31" s="27"/>
      <c r="E31" s="33"/>
      <c r="F31" s="33"/>
      <c r="G31" s="33"/>
      <c r="H31" s="5"/>
      <c r="I31" s="6"/>
      <c r="J31" s="6"/>
    </row>
    <row r="32" spans="1:10" ht="15.75" customHeight="1" x14ac:dyDescent="0.3">
      <c r="A32" s="11"/>
      <c r="B32" s="11"/>
      <c r="C32" s="11"/>
      <c r="D32" s="11"/>
      <c r="F32" s="9"/>
      <c r="G32" s="9"/>
      <c r="H32" s="7"/>
      <c r="I32" s="3"/>
      <c r="J32" s="3"/>
    </row>
    <row r="33" spans="1:10" ht="15.6" x14ac:dyDescent="0.3">
      <c r="A33" s="11" t="s">
        <v>20</v>
      </c>
      <c r="B33" s="11"/>
      <c r="C33" s="11"/>
      <c r="D33" s="26"/>
      <c r="E33" s="33" t="s">
        <v>21</v>
      </c>
      <c r="F33" s="33"/>
      <c r="G33" s="33"/>
      <c r="H33" s="7"/>
      <c r="I33" s="3"/>
      <c r="J33" s="3"/>
    </row>
    <row r="34" spans="1:10" ht="15.6" x14ac:dyDescent="0.3">
      <c r="A34" s="11"/>
      <c r="B34" s="12"/>
      <c r="C34" s="12"/>
      <c r="D34" s="12"/>
      <c r="E34" s="33"/>
      <c r="F34" s="33"/>
      <c r="G34" s="33"/>
      <c r="H34" s="8"/>
      <c r="I34" s="3"/>
      <c r="J34" s="3"/>
    </row>
    <row r="35" spans="1:10" ht="15.6" x14ac:dyDescent="0.3">
      <c r="A35" s="12" t="s">
        <v>22</v>
      </c>
      <c r="B35" s="12"/>
      <c r="C35" s="12"/>
      <c r="D35" s="12"/>
      <c r="E35" s="9"/>
      <c r="F35" s="9"/>
      <c r="G35" s="9"/>
      <c r="H35" s="8"/>
      <c r="I35" s="3"/>
      <c r="J35" s="3"/>
    </row>
    <row r="36" spans="1:10" ht="15" customHeight="1" x14ac:dyDescent="0.3">
      <c r="A36" s="31" t="s">
        <v>23</v>
      </c>
      <c r="B36" s="31"/>
      <c r="C36" s="31"/>
      <c r="D36" s="31"/>
      <c r="E36" s="31"/>
      <c r="F36" s="31"/>
      <c r="G36" s="31"/>
      <c r="H36" s="5"/>
      <c r="I36" s="5"/>
      <c r="J36" s="5"/>
    </row>
    <row r="37" spans="1:10" ht="49.5" customHeight="1" x14ac:dyDescent="0.3">
      <c r="A37" s="31"/>
      <c r="B37" s="31"/>
      <c r="C37" s="31"/>
      <c r="D37" s="31"/>
      <c r="E37" s="31"/>
      <c r="F37" s="31"/>
      <c r="G37" s="31"/>
      <c r="H37" s="5"/>
      <c r="I37" s="5"/>
      <c r="J37" s="5"/>
    </row>
  </sheetData>
  <mergeCells count="16">
    <mergeCell ref="A2:G2"/>
    <mergeCell ref="A1:G1"/>
    <mergeCell ref="A7:D7"/>
    <mergeCell ref="A36:G37"/>
    <mergeCell ref="A9:D10"/>
    <mergeCell ref="E3:G3"/>
    <mergeCell ref="A4:D4"/>
    <mergeCell ref="A5:D5"/>
    <mergeCell ref="A6:D6"/>
    <mergeCell ref="E33:G34"/>
    <mergeCell ref="E28:G31"/>
    <mergeCell ref="E14:G21"/>
    <mergeCell ref="A14:D15"/>
    <mergeCell ref="E22:G22"/>
    <mergeCell ref="A22:D22"/>
    <mergeCell ref="E24:G26"/>
  </mergeCells>
  <pageMargins left="0.7" right="0.7" top="0.75" bottom="0.75" header="0.3" footer="0.3"/>
  <pageSetup scale="97" orientation="portrait" horizontalDpi="1200" verticalDpi="1200" r:id="rId1"/>
  <headerFooter>
    <oddHeader xml:space="preserve">&amp;C&amp;"-,Bold"&amp;16Addendum A - Award Information &amp; Allocation Table    &amp;"-,Regular"&amp;11
</oddHeader>
    <oddFooter>&amp;LDODD EISC Agreement 7.1.20
Addendum A - Award Information &amp; Allocation Table&amp;R&amp;P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7"/>
  <sheetViews>
    <sheetView topLeftCell="A73" zoomScaleNormal="100" zoomScaleSheetLayoutView="100" workbookViewId="0">
      <selection activeCell="F67" sqref="F67"/>
    </sheetView>
  </sheetViews>
  <sheetFormatPr defaultColWidth="8.6640625" defaultRowHeight="14.4" x14ac:dyDescent="0.3"/>
  <cols>
    <col min="1" max="1" width="11.6640625" customWidth="1"/>
    <col min="2" max="6" width="14.44140625" customWidth="1"/>
  </cols>
  <sheetData>
    <row r="1" spans="1:6" ht="15" customHeight="1" x14ac:dyDescent="0.3">
      <c r="A1" s="37" t="s">
        <v>24</v>
      </c>
      <c r="B1" s="37"/>
      <c r="C1" s="37"/>
      <c r="D1" s="37"/>
      <c r="E1" s="37"/>
      <c r="F1" s="37"/>
    </row>
    <row r="2" spans="1:6" ht="15" customHeight="1" x14ac:dyDescent="0.3">
      <c r="A2" s="37"/>
      <c r="B2" s="37"/>
      <c r="C2" s="37"/>
      <c r="D2" s="37"/>
      <c r="E2" s="37"/>
      <c r="F2" s="37"/>
    </row>
    <row r="3" spans="1:6" ht="37.200000000000003" customHeight="1" x14ac:dyDescent="0.3">
      <c r="A3" s="37"/>
      <c r="B3" s="37"/>
      <c r="C3" s="37"/>
      <c r="D3" s="37"/>
      <c r="E3" s="37"/>
      <c r="F3" s="37"/>
    </row>
    <row r="5" spans="1:6" ht="31.2" x14ac:dyDescent="0.3">
      <c r="A5" s="14" t="s">
        <v>25</v>
      </c>
      <c r="B5" s="16" t="s">
        <v>26</v>
      </c>
      <c r="C5" s="18" t="s">
        <v>27</v>
      </c>
      <c r="D5" s="16" t="s">
        <v>28</v>
      </c>
      <c r="E5" s="16" t="s">
        <v>29</v>
      </c>
      <c r="F5" s="16" t="s">
        <v>30</v>
      </c>
    </row>
    <row r="6" spans="1:6" ht="15.6" x14ac:dyDescent="0.3">
      <c r="A6" s="15" t="s">
        <v>31</v>
      </c>
      <c r="B6" s="20">
        <v>59845</v>
      </c>
      <c r="C6" s="20">
        <v>2468</v>
      </c>
      <c r="D6" s="20">
        <v>1500</v>
      </c>
      <c r="E6" s="20">
        <v>6000</v>
      </c>
      <c r="F6" s="20">
        <v>69813</v>
      </c>
    </row>
    <row r="7" spans="1:6" ht="15.6" x14ac:dyDescent="0.3">
      <c r="A7" s="15" t="s">
        <v>32</v>
      </c>
      <c r="B7" s="20">
        <v>324698</v>
      </c>
      <c r="C7" s="20">
        <v>13390</v>
      </c>
      <c r="D7" s="20">
        <v>7268</v>
      </c>
      <c r="E7" s="20">
        <v>12446</v>
      </c>
      <c r="F7" s="20">
        <v>357802</v>
      </c>
    </row>
    <row r="8" spans="1:6" ht="15.6" x14ac:dyDescent="0.3">
      <c r="A8" s="15" t="s">
        <v>33</v>
      </c>
      <c r="B8" s="20">
        <v>78712</v>
      </c>
      <c r="C8" s="20">
        <v>3246</v>
      </c>
      <c r="D8" s="20">
        <v>3634</v>
      </c>
      <c r="E8" s="20">
        <v>6000</v>
      </c>
      <c r="F8" s="20">
        <v>91592</v>
      </c>
    </row>
    <row r="9" spans="1:6" ht="15.6" x14ac:dyDescent="0.3">
      <c r="A9" s="15" t="s">
        <v>34</v>
      </c>
      <c r="B9" s="20">
        <v>131431</v>
      </c>
      <c r="C9" s="20">
        <v>5420</v>
      </c>
      <c r="D9" s="20">
        <v>5678</v>
      </c>
      <c r="E9" s="20">
        <v>6000</v>
      </c>
      <c r="F9" s="20">
        <v>148529</v>
      </c>
    </row>
    <row r="10" spans="1:6" ht="15.6" x14ac:dyDescent="0.3">
      <c r="A10" s="15" t="s">
        <v>35</v>
      </c>
      <c r="B10" s="20">
        <v>93236</v>
      </c>
      <c r="C10" s="20">
        <v>3845</v>
      </c>
      <c r="D10" s="20">
        <v>1500</v>
      </c>
      <c r="E10" s="20">
        <v>6000</v>
      </c>
      <c r="F10" s="20">
        <v>104581</v>
      </c>
    </row>
    <row r="11" spans="1:6" ht="15.6" x14ac:dyDescent="0.3">
      <c r="A11" s="15" t="s">
        <v>36</v>
      </c>
      <c r="B11" s="20">
        <v>168607</v>
      </c>
      <c r="C11" s="20">
        <v>6953</v>
      </c>
      <c r="D11" s="20">
        <v>1500</v>
      </c>
      <c r="E11" s="20">
        <v>6000</v>
      </c>
      <c r="F11" s="20">
        <v>183060</v>
      </c>
    </row>
    <row r="12" spans="1:6" ht="15.6" x14ac:dyDescent="0.3">
      <c r="A12" s="15" t="s">
        <v>37</v>
      </c>
      <c r="B12" s="20">
        <v>163857</v>
      </c>
      <c r="C12" s="20">
        <v>6757</v>
      </c>
      <c r="D12" s="20">
        <v>1500</v>
      </c>
      <c r="E12" s="20">
        <v>6000</v>
      </c>
      <c r="F12" s="20">
        <v>178114</v>
      </c>
    </row>
    <row r="13" spans="1:6" ht="15.6" x14ac:dyDescent="0.3">
      <c r="A13" s="15" t="s">
        <v>38</v>
      </c>
      <c r="B13" s="20">
        <v>94121</v>
      </c>
      <c r="C13" s="20">
        <v>3881</v>
      </c>
      <c r="D13" s="20">
        <v>1000</v>
      </c>
      <c r="E13" s="20">
        <v>6000</v>
      </c>
      <c r="F13" s="20">
        <v>105002</v>
      </c>
    </row>
    <row r="14" spans="1:6" ht="15.6" x14ac:dyDescent="0.3">
      <c r="A14" s="15" t="s">
        <v>39</v>
      </c>
      <c r="B14" s="20">
        <v>934547</v>
      </c>
      <c r="C14" s="20">
        <v>38538</v>
      </c>
      <c r="D14" s="20">
        <v>11357</v>
      </c>
      <c r="E14" s="20">
        <v>35243</v>
      </c>
      <c r="F14" s="20">
        <v>1019685</v>
      </c>
    </row>
    <row r="15" spans="1:6" ht="15.6" x14ac:dyDescent="0.3">
      <c r="A15" s="15" t="s">
        <v>40</v>
      </c>
      <c r="B15" s="20">
        <v>38758</v>
      </c>
      <c r="C15" s="20">
        <v>1598</v>
      </c>
      <c r="D15" s="20">
        <v>1500</v>
      </c>
      <c r="E15" s="20">
        <v>6000</v>
      </c>
      <c r="F15" s="20">
        <v>47856</v>
      </c>
    </row>
    <row r="16" spans="1:6" ht="15.6" x14ac:dyDescent="0.3">
      <c r="A16" s="15" t="s">
        <v>41</v>
      </c>
      <c r="B16" s="20">
        <v>81649</v>
      </c>
      <c r="C16" s="20">
        <v>3367</v>
      </c>
      <c r="D16" s="20">
        <v>1500</v>
      </c>
      <c r="E16" s="20">
        <v>6000</v>
      </c>
      <c r="F16" s="20">
        <v>92516</v>
      </c>
    </row>
    <row r="17" spans="1:6" ht="15.6" x14ac:dyDescent="0.3">
      <c r="A17" s="15" t="s">
        <v>42</v>
      </c>
      <c r="B17" s="20">
        <v>264378</v>
      </c>
      <c r="C17" s="20">
        <v>10902</v>
      </c>
      <c r="D17" s="20">
        <v>21578</v>
      </c>
      <c r="E17" s="20">
        <v>15814</v>
      </c>
      <c r="F17" s="20">
        <v>312672</v>
      </c>
    </row>
    <row r="18" spans="1:6" ht="15.6" x14ac:dyDescent="0.3">
      <c r="A18" s="15" t="s">
        <v>43</v>
      </c>
      <c r="B18" s="20">
        <v>479599</v>
      </c>
      <c r="C18" s="20">
        <v>19777</v>
      </c>
      <c r="D18" s="20">
        <v>1500</v>
      </c>
      <c r="E18" s="20">
        <v>17581</v>
      </c>
      <c r="F18" s="20">
        <v>518457</v>
      </c>
    </row>
    <row r="19" spans="1:6" ht="15.6" x14ac:dyDescent="0.3">
      <c r="A19" s="15" t="s">
        <v>44</v>
      </c>
      <c r="B19" s="20">
        <v>153868</v>
      </c>
      <c r="C19" s="20">
        <v>6345</v>
      </c>
      <c r="D19" s="20">
        <v>1000</v>
      </c>
      <c r="E19" s="20">
        <v>6000</v>
      </c>
      <c r="F19" s="20">
        <v>167213</v>
      </c>
    </row>
    <row r="20" spans="1:6" ht="15.6" x14ac:dyDescent="0.3">
      <c r="A20" s="15" t="s">
        <v>45</v>
      </c>
      <c r="B20" s="20">
        <v>165803</v>
      </c>
      <c r="C20" s="20">
        <v>6837</v>
      </c>
      <c r="D20" s="20">
        <v>6814</v>
      </c>
      <c r="E20" s="20">
        <v>7928</v>
      </c>
      <c r="F20" s="20">
        <v>187382</v>
      </c>
    </row>
    <row r="21" spans="1:6" ht="15.6" x14ac:dyDescent="0.3">
      <c r="A21" s="15" t="s">
        <v>46</v>
      </c>
      <c r="B21" s="20">
        <v>85876</v>
      </c>
      <c r="C21" s="20">
        <v>3541</v>
      </c>
      <c r="D21" s="20">
        <v>4316</v>
      </c>
      <c r="E21" s="20">
        <v>6000</v>
      </c>
      <c r="F21" s="20">
        <v>99733</v>
      </c>
    </row>
    <row r="22" spans="1:6" ht="15.6" x14ac:dyDescent="0.3">
      <c r="A22" s="15" t="s">
        <v>47</v>
      </c>
      <c r="B22" s="20">
        <v>110651</v>
      </c>
      <c r="C22" s="20">
        <v>4563</v>
      </c>
      <c r="D22" s="20">
        <v>5906</v>
      </c>
      <c r="E22" s="20">
        <v>6000</v>
      </c>
      <c r="F22" s="20">
        <v>127120</v>
      </c>
    </row>
    <row r="23" spans="1:6" ht="15.6" x14ac:dyDescent="0.3">
      <c r="A23" s="15" t="s">
        <v>48</v>
      </c>
      <c r="B23" s="20">
        <v>2761304</v>
      </c>
      <c r="C23" s="20">
        <v>113868</v>
      </c>
      <c r="D23" s="20">
        <v>298001</v>
      </c>
      <c r="E23" s="20">
        <v>45000</v>
      </c>
      <c r="F23" s="20">
        <v>3218173</v>
      </c>
    </row>
    <row r="24" spans="1:6" ht="15.6" x14ac:dyDescent="0.3">
      <c r="A24" s="15" t="s">
        <v>49</v>
      </c>
      <c r="B24" s="20">
        <v>136237</v>
      </c>
      <c r="C24" s="20">
        <v>5618</v>
      </c>
      <c r="D24" s="20">
        <v>1500</v>
      </c>
      <c r="E24" s="20">
        <v>6000</v>
      </c>
      <c r="F24" s="20">
        <v>149355</v>
      </c>
    </row>
    <row r="25" spans="1:6" ht="15.6" x14ac:dyDescent="0.3">
      <c r="A25" s="15" t="s">
        <v>50</v>
      </c>
      <c r="B25" s="20">
        <v>81128</v>
      </c>
      <c r="C25" s="20">
        <v>3345</v>
      </c>
      <c r="D25" s="20">
        <v>1500</v>
      </c>
      <c r="E25" s="20">
        <v>6000</v>
      </c>
      <c r="F25" s="20">
        <v>91973</v>
      </c>
    </row>
    <row r="26" spans="1:6" ht="15.6" x14ac:dyDescent="0.3">
      <c r="A26" s="15" t="s">
        <v>51</v>
      </c>
      <c r="B26" s="20">
        <v>493561</v>
      </c>
      <c r="C26" s="20">
        <v>20353</v>
      </c>
      <c r="D26" s="20">
        <v>1500</v>
      </c>
      <c r="E26" s="20">
        <v>18895</v>
      </c>
      <c r="F26" s="20">
        <v>534309</v>
      </c>
    </row>
    <row r="27" spans="1:6" ht="15.6" x14ac:dyDescent="0.3">
      <c r="A27" s="15" t="s">
        <v>52</v>
      </c>
      <c r="B27" s="20">
        <v>196472</v>
      </c>
      <c r="C27" s="20">
        <v>8102</v>
      </c>
      <c r="D27" s="20">
        <v>4088</v>
      </c>
      <c r="E27" s="20">
        <v>6000</v>
      </c>
      <c r="F27" s="20">
        <v>214662</v>
      </c>
    </row>
    <row r="28" spans="1:6" ht="15.6" x14ac:dyDescent="0.3">
      <c r="A28" s="15" t="s">
        <v>53</v>
      </c>
      <c r="B28" s="20">
        <v>386275</v>
      </c>
      <c r="C28" s="20">
        <v>15929</v>
      </c>
      <c r="D28" s="20">
        <v>4088</v>
      </c>
      <c r="E28" s="20">
        <v>15691</v>
      </c>
      <c r="F28" s="20">
        <v>421983</v>
      </c>
    </row>
    <row r="29" spans="1:6" ht="15.6" x14ac:dyDescent="0.3">
      <c r="A29" s="15" t="s">
        <v>54</v>
      </c>
      <c r="B29" s="20">
        <v>62601</v>
      </c>
      <c r="C29" s="20">
        <v>2582</v>
      </c>
      <c r="D29" s="20">
        <v>1500</v>
      </c>
      <c r="E29" s="20">
        <v>6000</v>
      </c>
      <c r="F29" s="20">
        <v>72683</v>
      </c>
    </row>
    <row r="30" spans="1:6" ht="15.6" x14ac:dyDescent="0.3">
      <c r="A30" s="15" t="s">
        <v>55</v>
      </c>
      <c r="B30" s="20">
        <v>2617591</v>
      </c>
      <c r="C30" s="20">
        <v>107942</v>
      </c>
      <c r="D30" s="20">
        <v>41566</v>
      </c>
      <c r="E30" s="20">
        <v>45000</v>
      </c>
      <c r="F30" s="20">
        <v>2812099</v>
      </c>
    </row>
    <row r="31" spans="1:6" ht="15.6" x14ac:dyDescent="0.3">
      <c r="A31" s="15" t="s">
        <v>56</v>
      </c>
      <c r="B31" s="20">
        <v>125952</v>
      </c>
      <c r="C31" s="20">
        <v>5194</v>
      </c>
      <c r="D31" s="20">
        <v>1500</v>
      </c>
      <c r="E31" s="20">
        <v>6000</v>
      </c>
      <c r="F31" s="20">
        <v>138646</v>
      </c>
    </row>
    <row r="32" spans="1:6" ht="15.6" x14ac:dyDescent="0.3">
      <c r="A32" s="15" t="s">
        <v>57</v>
      </c>
      <c r="B32" s="20">
        <v>58803</v>
      </c>
      <c r="C32" s="20">
        <v>2425</v>
      </c>
      <c r="D32" s="20">
        <v>1000</v>
      </c>
      <c r="E32" s="20">
        <v>6000</v>
      </c>
      <c r="F32" s="20">
        <v>68228</v>
      </c>
    </row>
    <row r="33" spans="1:6" ht="15.6" x14ac:dyDescent="0.3">
      <c r="A33" s="15" t="s">
        <v>58</v>
      </c>
      <c r="B33" s="20">
        <v>171547</v>
      </c>
      <c r="C33" s="20">
        <v>7074</v>
      </c>
      <c r="D33" s="20">
        <v>1000</v>
      </c>
      <c r="E33" s="20">
        <v>6000</v>
      </c>
      <c r="F33" s="20">
        <v>185621</v>
      </c>
    </row>
    <row r="34" spans="1:6" ht="15.6" x14ac:dyDescent="0.3">
      <c r="A34" s="15" t="s">
        <v>59</v>
      </c>
      <c r="B34" s="20">
        <v>468635</v>
      </c>
      <c r="C34" s="20">
        <v>19325</v>
      </c>
      <c r="D34" s="20">
        <v>1500</v>
      </c>
      <c r="E34" s="20">
        <v>13268</v>
      </c>
      <c r="F34" s="20">
        <v>502728</v>
      </c>
    </row>
    <row r="35" spans="1:6" ht="15.6" x14ac:dyDescent="0.3">
      <c r="A35" s="15" t="s">
        <v>60</v>
      </c>
      <c r="B35" s="20">
        <v>85004</v>
      </c>
      <c r="C35" s="20">
        <v>3505</v>
      </c>
      <c r="D35" s="20">
        <v>1500</v>
      </c>
      <c r="E35" s="20">
        <v>6000</v>
      </c>
      <c r="F35" s="20">
        <v>96009</v>
      </c>
    </row>
    <row r="36" spans="1:6" ht="15.6" x14ac:dyDescent="0.3">
      <c r="A36" s="15" t="s">
        <v>61</v>
      </c>
      <c r="B36" s="20">
        <v>1210214</v>
      </c>
      <c r="C36" s="20">
        <v>49906</v>
      </c>
      <c r="D36" s="20">
        <v>81087</v>
      </c>
      <c r="E36" s="20">
        <v>45000</v>
      </c>
      <c r="F36" s="20">
        <v>1386207</v>
      </c>
    </row>
    <row r="37" spans="1:6" ht="15.6" x14ac:dyDescent="0.3">
      <c r="A37" s="15" t="s">
        <v>62</v>
      </c>
      <c r="B37" s="20">
        <v>173907</v>
      </c>
      <c r="C37" s="20">
        <v>7171</v>
      </c>
      <c r="D37" s="20">
        <v>1500</v>
      </c>
      <c r="E37" s="20">
        <v>7394</v>
      </c>
      <c r="F37" s="20">
        <v>189972</v>
      </c>
    </row>
    <row r="38" spans="1:6" ht="15.6" x14ac:dyDescent="0.3">
      <c r="A38" s="15" t="s">
        <v>63</v>
      </c>
      <c r="B38" s="20">
        <v>73204</v>
      </c>
      <c r="C38" s="20">
        <v>3019</v>
      </c>
      <c r="D38" s="20">
        <v>2271</v>
      </c>
      <c r="E38" s="20">
        <v>6000</v>
      </c>
      <c r="F38" s="20">
        <v>84494</v>
      </c>
    </row>
    <row r="39" spans="1:6" ht="15.6" x14ac:dyDescent="0.3">
      <c r="A39" s="15" t="s">
        <v>64</v>
      </c>
      <c r="B39" s="20">
        <v>33199</v>
      </c>
      <c r="C39" s="20">
        <v>1369</v>
      </c>
      <c r="D39" s="20">
        <v>2498</v>
      </c>
      <c r="E39" s="20">
        <v>6000</v>
      </c>
      <c r="F39" s="20">
        <v>43066</v>
      </c>
    </row>
    <row r="40" spans="1:6" ht="15.6" x14ac:dyDescent="0.3">
      <c r="A40" s="15" t="s">
        <v>65</v>
      </c>
      <c r="B40" s="20">
        <v>107753</v>
      </c>
      <c r="C40" s="20">
        <v>4443</v>
      </c>
      <c r="D40" s="20">
        <v>1500</v>
      </c>
      <c r="E40" s="20">
        <v>6000</v>
      </c>
      <c r="F40" s="20">
        <v>119696</v>
      </c>
    </row>
    <row r="41" spans="1:6" ht="15.6" x14ac:dyDescent="0.3">
      <c r="A41" s="15" t="s">
        <v>66</v>
      </c>
      <c r="B41" s="20">
        <v>116236</v>
      </c>
      <c r="C41" s="20">
        <v>4793</v>
      </c>
      <c r="D41" s="20">
        <v>1500</v>
      </c>
      <c r="E41" s="20">
        <v>6000</v>
      </c>
      <c r="F41" s="20">
        <v>128529</v>
      </c>
    </row>
    <row r="42" spans="1:6" ht="15.6" x14ac:dyDescent="0.3">
      <c r="A42" s="15" t="s">
        <v>67</v>
      </c>
      <c r="B42" s="20">
        <v>57044</v>
      </c>
      <c r="C42" s="20">
        <v>2352</v>
      </c>
      <c r="D42" s="20">
        <v>1500</v>
      </c>
      <c r="E42" s="20">
        <v>6000</v>
      </c>
      <c r="F42" s="20">
        <v>66896</v>
      </c>
    </row>
    <row r="43" spans="1:6" ht="15.6" x14ac:dyDescent="0.3">
      <c r="A43" s="15" t="s">
        <v>68</v>
      </c>
      <c r="B43" s="20">
        <v>87406</v>
      </c>
      <c r="C43" s="20">
        <v>3604</v>
      </c>
      <c r="D43" s="20">
        <v>1000</v>
      </c>
      <c r="E43" s="20">
        <v>6000</v>
      </c>
      <c r="F43" s="20">
        <v>98010</v>
      </c>
    </row>
    <row r="44" spans="1:6" ht="15.6" x14ac:dyDescent="0.3">
      <c r="A44" s="15" t="s">
        <v>69</v>
      </c>
      <c r="B44" s="20">
        <v>164652</v>
      </c>
      <c r="C44" s="20">
        <v>6790</v>
      </c>
      <c r="D44" s="20">
        <v>4997</v>
      </c>
      <c r="E44" s="20">
        <v>6000</v>
      </c>
      <c r="F44" s="20">
        <v>182439</v>
      </c>
    </row>
    <row r="45" spans="1:6" ht="15.6" x14ac:dyDescent="0.3">
      <c r="A45" s="15" t="s">
        <v>70</v>
      </c>
      <c r="B45" s="20">
        <v>34545</v>
      </c>
      <c r="C45" s="20">
        <v>1425</v>
      </c>
      <c r="D45" s="20">
        <v>1500</v>
      </c>
      <c r="E45" s="20">
        <v>6000</v>
      </c>
      <c r="F45" s="20">
        <v>43470</v>
      </c>
    </row>
    <row r="46" spans="1:6" ht="15.6" x14ac:dyDescent="0.3">
      <c r="A46" s="15" t="s">
        <v>71</v>
      </c>
      <c r="B46" s="20">
        <v>156910</v>
      </c>
      <c r="C46" s="20">
        <v>6471</v>
      </c>
      <c r="D46" s="20">
        <v>1000</v>
      </c>
      <c r="E46" s="20">
        <v>7024</v>
      </c>
      <c r="F46" s="20">
        <v>171405</v>
      </c>
    </row>
    <row r="47" spans="1:6" ht="15.6" x14ac:dyDescent="0.3">
      <c r="A47" s="15" t="s">
        <v>72</v>
      </c>
      <c r="B47" s="20">
        <v>90336</v>
      </c>
      <c r="C47" s="20">
        <v>3725</v>
      </c>
      <c r="D47" s="20">
        <v>2726</v>
      </c>
      <c r="E47" s="20">
        <v>6000</v>
      </c>
      <c r="F47" s="20">
        <v>102787</v>
      </c>
    </row>
    <row r="48" spans="1:6" ht="15.6" x14ac:dyDescent="0.3">
      <c r="A48" s="15" t="s">
        <v>73</v>
      </c>
      <c r="B48" s="20">
        <v>421087</v>
      </c>
      <c r="C48" s="20">
        <v>17364</v>
      </c>
      <c r="D48" s="20">
        <v>2726</v>
      </c>
      <c r="E48" s="20">
        <v>17991</v>
      </c>
      <c r="F48" s="20">
        <v>459168</v>
      </c>
    </row>
    <row r="49" spans="1:6" ht="15.6" x14ac:dyDescent="0.3">
      <c r="A49" s="15" t="s">
        <v>74</v>
      </c>
      <c r="B49" s="20">
        <v>131690</v>
      </c>
      <c r="C49" s="20">
        <v>5431</v>
      </c>
      <c r="D49" s="20">
        <v>1000</v>
      </c>
      <c r="E49" s="20">
        <v>6000</v>
      </c>
      <c r="F49" s="20">
        <v>144121</v>
      </c>
    </row>
    <row r="50" spans="1:6" ht="15.6" x14ac:dyDescent="0.3">
      <c r="A50" s="15" t="s">
        <v>75</v>
      </c>
      <c r="B50" s="20">
        <v>301364</v>
      </c>
      <c r="C50" s="20">
        <v>12427</v>
      </c>
      <c r="D50" s="20">
        <v>4543</v>
      </c>
      <c r="E50" s="20">
        <v>14089</v>
      </c>
      <c r="F50" s="20">
        <v>332423</v>
      </c>
    </row>
    <row r="51" spans="1:6" ht="15.6" x14ac:dyDescent="0.3">
      <c r="A51" s="15" t="s">
        <v>76</v>
      </c>
      <c r="B51" s="20">
        <v>93617</v>
      </c>
      <c r="C51" s="20">
        <v>3860</v>
      </c>
      <c r="D51" s="20">
        <v>1500</v>
      </c>
      <c r="E51" s="20">
        <v>6000</v>
      </c>
      <c r="F51" s="20">
        <v>104977</v>
      </c>
    </row>
    <row r="52" spans="1:6" ht="15.6" x14ac:dyDescent="0.3">
      <c r="A52" s="15" t="s">
        <v>77</v>
      </c>
      <c r="B52" s="20">
        <v>651449</v>
      </c>
      <c r="C52" s="20">
        <v>26864</v>
      </c>
      <c r="D52" s="20">
        <v>7041</v>
      </c>
      <c r="E52" s="20">
        <v>34011</v>
      </c>
      <c r="F52" s="20">
        <v>719365</v>
      </c>
    </row>
    <row r="53" spans="1:6" ht="15.6" x14ac:dyDescent="0.3">
      <c r="A53" s="15" t="s">
        <v>78</v>
      </c>
      <c r="B53" s="20">
        <v>1129036</v>
      </c>
      <c r="C53" s="20">
        <v>46558</v>
      </c>
      <c r="D53" s="20">
        <v>49515</v>
      </c>
      <c r="E53" s="20">
        <v>45000</v>
      </c>
      <c r="F53" s="20">
        <v>1270109</v>
      </c>
    </row>
    <row r="54" spans="1:6" ht="15.6" x14ac:dyDescent="0.3">
      <c r="A54" s="15" t="s">
        <v>79</v>
      </c>
      <c r="B54" s="20">
        <v>60550</v>
      </c>
      <c r="C54" s="20">
        <v>2497</v>
      </c>
      <c r="D54" s="20">
        <v>1000</v>
      </c>
      <c r="E54" s="20">
        <v>6000</v>
      </c>
      <c r="F54" s="20">
        <v>70047</v>
      </c>
    </row>
    <row r="55" spans="1:6" ht="15.6" x14ac:dyDescent="0.3">
      <c r="A55" s="15" t="s">
        <v>80</v>
      </c>
      <c r="B55" s="20">
        <v>445171</v>
      </c>
      <c r="C55" s="20">
        <v>18358</v>
      </c>
      <c r="D55" s="20">
        <v>16127</v>
      </c>
      <c r="E55" s="20">
        <v>17581</v>
      </c>
      <c r="F55" s="20">
        <v>497237</v>
      </c>
    </row>
    <row r="56" spans="1:6" ht="15.6" x14ac:dyDescent="0.3">
      <c r="A56" s="15" t="s">
        <v>81</v>
      </c>
      <c r="B56" s="20">
        <v>106942</v>
      </c>
      <c r="C56" s="20">
        <v>4410</v>
      </c>
      <c r="D56" s="20">
        <v>4088</v>
      </c>
      <c r="E56" s="20">
        <v>8010</v>
      </c>
      <c r="F56" s="20">
        <v>123450</v>
      </c>
    </row>
    <row r="57" spans="1:6" ht="15.6" x14ac:dyDescent="0.3">
      <c r="A57" s="15" t="s">
        <v>82</v>
      </c>
      <c r="B57" s="20">
        <v>362633</v>
      </c>
      <c r="C57" s="20">
        <v>14954</v>
      </c>
      <c r="D57" s="20">
        <v>1000</v>
      </c>
      <c r="E57" s="20">
        <v>13103</v>
      </c>
      <c r="F57" s="20">
        <v>391690</v>
      </c>
    </row>
    <row r="58" spans="1:6" ht="15.6" x14ac:dyDescent="0.3">
      <c r="A58" s="15" t="s">
        <v>83</v>
      </c>
      <c r="B58" s="20">
        <v>33832</v>
      </c>
      <c r="C58" s="20">
        <v>1395</v>
      </c>
      <c r="D58" s="20">
        <v>2271</v>
      </c>
      <c r="E58" s="20">
        <v>6000</v>
      </c>
      <c r="F58" s="20">
        <v>43498</v>
      </c>
    </row>
    <row r="59" spans="1:6" ht="15.6" x14ac:dyDescent="0.3">
      <c r="A59" s="15" t="s">
        <v>84</v>
      </c>
      <c r="B59" s="20">
        <v>149997</v>
      </c>
      <c r="C59" s="20">
        <v>6185</v>
      </c>
      <c r="D59" s="20">
        <v>1000</v>
      </c>
      <c r="E59" s="20">
        <v>6000</v>
      </c>
      <c r="F59" s="20">
        <v>163182</v>
      </c>
    </row>
    <row r="60" spans="1:6" ht="15.6" x14ac:dyDescent="0.3">
      <c r="A60" s="15" t="s">
        <v>85</v>
      </c>
      <c r="B60" s="20">
        <v>301332</v>
      </c>
      <c r="C60" s="20">
        <v>12426</v>
      </c>
      <c r="D60" s="20">
        <v>4997</v>
      </c>
      <c r="E60" s="20">
        <v>9448</v>
      </c>
      <c r="F60" s="20">
        <v>328203</v>
      </c>
    </row>
    <row r="61" spans="1:6" ht="15.6" x14ac:dyDescent="0.3">
      <c r="A61" s="15" t="s">
        <v>86</v>
      </c>
      <c r="B61" s="20">
        <v>28812</v>
      </c>
      <c r="C61" s="20">
        <v>1188</v>
      </c>
      <c r="D61" s="20">
        <v>1000</v>
      </c>
      <c r="E61" s="20">
        <v>6000</v>
      </c>
      <c r="F61" s="20">
        <v>37000</v>
      </c>
    </row>
    <row r="62" spans="1:6" ht="15.6" x14ac:dyDescent="0.3">
      <c r="A62" s="15" t="s">
        <v>87</v>
      </c>
      <c r="B62" s="20">
        <v>1087376</v>
      </c>
      <c r="C62" s="20">
        <v>44840</v>
      </c>
      <c r="D62" s="20">
        <v>26348</v>
      </c>
      <c r="E62" s="20">
        <v>45000</v>
      </c>
      <c r="F62" s="20">
        <v>1203564</v>
      </c>
    </row>
    <row r="63" spans="1:6" ht="15.6" x14ac:dyDescent="0.3">
      <c r="A63" s="15" t="s">
        <v>88</v>
      </c>
      <c r="B63" s="20">
        <v>29545</v>
      </c>
      <c r="C63" s="20">
        <v>1218</v>
      </c>
      <c r="D63" s="20">
        <v>2498</v>
      </c>
      <c r="E63" s="20">
        <v>6000</v>
      </c>
      <c r="F63" s="20">
        <v>39261</v>
      </c>
    </row>
    <row r="64" spans="1:6" ht="15.6" x14ac:dyDescent="0.3">
      <c r="A64" s="15" t="s">
        <v>89</v>
      </c>
      <c r="B64" s="20">
        <v>59724</v>
      </c>
      <c r="C64" s="20">
        <v>2463</v>
      </c>
      <c r="D64" s="20">
        <v>1500</v>
      </c>
      <c r="E64" s="20">
        <v>6000</v>
      </c>
      <c r="F64" s="20">
        <v>69687</v>
      </c>
    </row>
    <row r="65" spans="1:6" ht="15.6" x14ac:dyDescent="0.3">
      <c r="A65" s="15" t="s">
        <v>90</v>
      </c>
      <c r="B65" s="20">
        <v>168314</v>
      </c>
      <c r="C65" s="20">
        <v>6941</v>
      </c>
      <c r="D65" s="20">
        <v>9540</v>
      </c>
      <c r="E65" s="20">
        <v>8462</v>
      </c>
      <c r="F65" s="20">
        <v>193257</v>
      </c>
    </row>
    <row r="66" spans="1:6" ht="15.6" x14ac:dyDescent="0.3">
      <c r="A66" s="15" t="s">
        <v>91</v>
      </c>
      <c r="B66" s="20">
        <v>39396</v>
      </c>
      <c r="C66" s="20">
        <v>1625</v>
      </c>
      <c r="D66" s="20">
        <v>1000</v>
      </c>
      <c r="E66" s="20">
        <v>6000</v>
      </c>
      <c r="F66" s="20">
        <v>48021</v>
      </c>
    </row>
    <row r="67" spans="1:6" ht="15.6" x14ac:dyDescent="0.3">
      <c r="A67" s="15" t="s">
        <v>92</v>
      </c>
      <c r="B67" s="20">
        <v>76805</v>
      </c>
      <c r="C67" s="20">
        <v>3167</v>
      </c>
      <c r="D67" s="20">
        <v>1500</v>
      </c>
      <c r="E67" s="20">
        <v>6000</v>
      </c>
      <c r="F67" s="20">
        <v>87472</v>
      </c>
    </row>
    <row r="68" spans="1:6" ht="15.6" x14ac:dyDescent="0.3">
      <c r="A68" s="15" t="s">
        <v>93</v>
      </c>
      <c r="B68" s="20">
        <v>53918</v>
      </c>
      <c r="C68" s="20">
        <v>2223</v>
      </c>
      <c r="D68" s="20">
        <v>1000</v>
      </c>
      <c r="E68" s="20">
        <v>6000</v>
      </c>
      <c r="F68" s="20">
        <v>63141</v>
      </c>
    </row>
    <row r="69" spans="1:6" ht="15.6" x14ac:dyDescent="0.3">
      <c r="A69" s="15" t="s">
        <v>94</v>
      </c>
      <c r="B69" s="20">
        <v>69322</v>
      </c>
      <c r="C69" s="20">
        <v>2859</v>
      </c>
      <c r="D69" s="20">
        <v>2498</v>
      </c>
      <c r="E69" s="20">
        <v>6000</v>
      </c>
      <c r="F69" s="20">
        <v>80679</v>
      </c>
    </row>
    <row r="70" spans="1:6" ht="15.6" x14ac:dyDescent="0.3">
      <c r="A70" s="15" t="s">
        <v>95</v>
      </c>
      <c r="B70" s="20">
        <v>125453</v>
      </c>
      <c r="C70" s="20">
        <v>5173</v>
      </c>
      <c r="D70" s="20">
        <v>1500</v>
      </c>
      <c r="E70" s="20">
        <v>6000</v>
      </c>
      <c r="F70" s="20">
        <v>138126</v>
      </c>
    </row>
    <row r="71" spans="1:6" ht="15.6" x14ac:dyDescent="0.3">
      <c r="A71" s="15" t="s">
        <v>96</v>
      </c>
      <c r="B71" s="20">
        <v>56359</v>
      </c>
      <c r="C71" s="20">
        <v>2324</v>
      </c>
      <c r="D71" s="20">
        <v>1000</v>
      </c>
      <c r="E71" s="20">
        <v>6000</v>
      </c>
      <c r="F71" s="20">
        <v>65683</v>
      </c>
    </row>
    <row r="72" spans="1:6" ht="15.6" x14ac:dyDescent="0.3">
      <c r="A72" s="15" t="s">
        <v>97</v>
      </c>
      <c r="B72" s="20">
        <v>273129</v>
      </c>
      <c r="C72" s="20">
        <v>11263</v>
      </c>
      <c r="D72" s="20">
        <v>4997</v>
      </c>
      <c r="E72" s="20">
        <v>14911</v>
      </c>
      <c r="F72" s="20">
        <v>304300</v>
      </c>
    </row>
    <row r="73" spans="1:6" ht="15.6" x14ac:dyDescent="0.3">
      <c r="A73" s="15" t="s">
        <v>98</v>
      </c>
      <c r="B73" s="20">
        <v>56434</v>
      </c>
      <c r="C73" s="20">
        <v>2327</v>
      </c>
      <c r="D73" s="20">
        <v>1500</v>
      </c>
      <c r="E73" s="20">
        <v>6000</v>
      </c>
      <c r="F73" s="20">
        <v>66261</v>
      </c>
    </row>
    <row r="74" spans="1:6" ht="15.6" x14ac:dyDescent="0.3">
      <c r="A74" s="15" t="s">
        <v>99</v>
      </c>
      <c r="B74" s="20">
        <v>81438</v>
      </c>
      <c r="C74" s="20">
        <v>3358</v>
      </c>
      <c r="D74" s="20">
        <v>1000</v>
      </c>
      <c r="E74" s="20">
        <v>6000</v>
      </c>
      <c r="F74" s="20">
        <v>91796</v>
      </c>
    </row>
    <row r="75" spans="1:6" ht="15.6" x14ac:dyDescent="0.3">
      <c r="A75" s="15" t="s">
        <v>100</v>
      </c>
      <c r="B75" s="20">
        <v>196181</v>
      </c>
      <c r="C75" s="20">
        <v>8090</v>
      </c>
      <c r="D75" s="20">
        <v>11357</v>
      </c>
      <c r="E75" s="20">
        <v>9735</v>
      </c>
      <c r="F75" s="20">
        <v>225363</v>
      </c>
    </row>
    <row r="76" spans="1:6" ht="15.6" x14ac:dyDescent="0.3">
      <c r="A76" s="15" t="s">
        <v>101</v>
      </c>
      <c r="B76" s="20">
        <v>95401</v>
      </c>
      <c r="C76" s="20">
        <v>3934</v>
      </c>
      <c r="D76" s="20">
        <v>1500</v>
      </c>
      <c r="E76" s="20">
        <v>6000</v>
      </c>
      <c r="F76" s="20">
        <v>106835</v>
      </c>
    </row>
    <row r="77" spans="1:6" ht="15.6" x14ac:dyDescent="0.3">
      <c r="A77" s="15" t="s">
        <v>102</v>
      </c>
      <c r="B77" s="20">
        <v>95484</v>
      </c>
      <c r="C77" s="20">
        <v>3937</v>
      </c>
      <c r="D77" s="20">
        <v>3407</v>
      </c>
      <c r="E77" s="20">
        <v>6000</v>
      </c>
      <c r="F77" s="20">
        <v>108828</v>
      </c>
    </row>
    <row r="78" spans="1:6" ht="15.6" x14ac:dyDescent="0.3">
      <c r="A78" s="15" t="s">
        <v>103</v>
      </c>
      <c r="B78" s="20">
        <v>160261</v>
      </c>
      <c r="C78" s="20">
        <v>6609</v>
      </c>
      <c r="D78" s="20">
        <v>3407</v>
      </c>
      <c r="E78" s="20">
        <v>7065</v>
      </c>
      <c r="F78" s="20">
        <v>177342</v>
      </c>
    </row>
    <row r="79" spans="1:6" ht="15.6" x14ac:dyDescent="0.3">
      <c r="A79" s="15" t="s">
        <v>104</v>
      </c>
      <c r="B79" s="20">
        <v>115526</v>
      </c>
      <c r="C79" s="20">
        <v>4764</v>
      </c>
      <c r="D79" s="20">
        <v>3407</v>
      </c>
      <c r="E79" s="20">
        <v>6000</v>
      </c>
      <c r="F79" s="20">
        <v>129697</v>
      </c>
    </row>
    <row r="80" spans="1:6" ht="15.6" x14ac:dyDescent="0.3">
      <c r="A80" s="15" t="s">
        <v>105</v>
      </c>
      <c r="B80" s="20">
        <v>132537</v>
      </c>
      <c r="C80" s="20">
        <v>5465</v>
      </c>
      <c r="D80" s="20">
        <v>2726</v>
      </c>
      <c r="E80" s="20">
        <v>6000</v>
      </c>
      <c r="F80" s="20">
        <v>146728</v>
      </c>
    </row>
    <row r="81" spans="1:6" ht="15.6" x14ac:dyDescent="0.3">
      <c r="A81" s="15" t="s">
        <v>106</v>
      </c>
      <c r="B81" s="20">
        <v>650618</v>
      </c>
      <c r="C81" s="20">
        <v>26830</v>
      </c>
      <c r="D81" s="20">
        <v>20896</v>
      </c>
      <c r="E81" s="20">
        <v>31834</v>
      </c>
      <c r="F81" s="20">
        <v>730178</v>
      </c>
    </row>
    <row r="82" spans="1:6" ht="15.6" x14ac:dyDescent="0.3">
      <c r="A82" s="15" t="s">
        <v>107</v>
      </c>
      <c r="B82" s="20">
        <v>1063304</v>
      </c>
      <c r="C82" s="20">
        <v>43848</v>
      </c>
      <c r="D82" s="20">
        <v>28165</v>
      </c>
      <c r="E82" s="20">
        <v>45000</v>
      </c>
      <c r="F82" s="20">
        <v>1180317</v>
      </c>
    </row>
    <row r="83" spans="1:6" ht="15.6" x14ac:dyDescent="0.3">
      <c r="A83" s="15" t="s">
        <v>108</v>
      </c>
      <c r="B83" s="20">
        <v>268768</v>
      </c>
      <c r="C83" s="20">
        <v>11083</v>
      </c>
      <c r="D83" s="20">
        <v>7268</v>
      </c>
      <c r="E83" s="20">
        <v>14911</v>
      </c>
      <c r="F83" s="20">
        <v>302030</v>
      </c>
    </row>
    <row r="84" spans="1:6" ht="15.6" x14ac:dyDescent="0.3">
      <c r="A84" s="15" t="s">
        <v>109</v>
      </c>
      <c r="B84" s="20">
        <v>147524</v>
      </c>
      <c r="C84" s="20">
        <v>6083</v>
      </c>
      <c r="D84" s="20">
        <v>7495</v>
      </c>
      <c r="E84" s="20">
        <v>8380</v>
      </c>
      <c r="F84" s="20">
        <v>169482</v>
      </c>
    </row>
    <row r="85" spans="1:6" ht="15.6" x14ac:dyDescent="0.3">
      <c r="A85" s="15" t="s">
        <v>110</v>
      </c>
      <c r="B85" s="20">
        <v>144962</v>
      </c>
      <c r="C85" s="20">
        <v>5978</v>
      </c>
      <c r="D85" s="20">
        <v>1500</v>
      </c>
      <c r="E85" s="20">
        <v>6000</v>
      </c>
      <c r="F85" s="20">
        <v>158440</v>
      </c>
    </row>
    <row r="86" spans="1:6" ht="15.6" x14ac:dyDescent="0.3">
      <c r="A86" s="15" t="s">
        <v>111</v>
      </c>
      <c r="B86" s="20">
        <v>91537</v>
      </c>
      <c r="C86" s="20">
        <v>3775</v>
      </c>
      <c r="D86" s="20">
        <v>1500</v>
      </c>
      <c r="E86" s="20">
        <v>6000</v>
      </c>
      <c r="F86" s="20">
        <v>102812</v>
      </c>
    </row>
    <row r="87" spans="1:6" ht="15.6" x14ac:dyDescent="0.3">
      <c r="A87" s="15" t="s">
        <v>112</v>
      </c>
      <c r="B87" s="20">
        <v>28812</v>
      </c>
      <c r="C87" s="20">
        <v>1188</v>
      </c>
      <c r="D87" s="20">
        <v>1000</v>
      </c>
      <c r="E87" s="20">
        <v>6000</v>
      </c>
      <c r="F87" s="20">
        <v>37000</v>
      </c>
    </row>
    <row r="88" spans="1:6" ht="15.6" x14ac:dyDescent="0.3">
      <c r="A88" s="15" t="s">
        <v>113</v>
      </c>
      <c r="B88" s="20">
        <v>519697</v>
      </c>
      <c r="C88" s="20">
        <v>21431</v>
      </c>
      <c r="D88" s="20">
        <v>3407</v>
      </c>
      <c r="E88" s="20">
        <v>18731</v>
      </c>
      <c r="F88" s="20">
        <v>563266</v>
      </c>
    </row>
    <row r="89" spans="1:6" ht="15.6" x14ac:dyDescent="0.3">
      <c r="A89" s="15" t="s">
        <v>114</v>
      </c>
      <c r="B89" s="20">
        <v>161182</v>
      </c>
      <c r="C89" s="20">
        <v>6647</v>
      </c>
      <c r="D89" s="20">
        <v>4543</v>
      </c>
      <c r="E89" s="20">
        <v>6000</v>
      </c>
      <c r="F89" s="20">
        <v>178372</v>
      </c>
    </row>
    <row r="90" spans="1:6" ht="15.6" x14ac:dyDescent="0.3">
      <c r="A90" s="15" t="s">
        <v>115</v>
      </c>
      <c r="B90" s="20">
        <v>235122</v>
      </c>
      <c r="C90" s="20">
        <v>9696</v>
      </c>
      <c r="D90" s="20">
        <v>2726</v>
      </c>
      <c r="E90" s="20">
        <v>9776</v>
      </c>
      <c r="F90" s="20">
        <v>257320</v>
      </c>
    </row>
    <row r="91" spans="1:6" ht="15.6" x14ac:dyDescent="0.3">
      <c r="A91" s="15" t="s">
        <v>116</v>
      </c>
      <c r="B91" s="20">
        <v>76568</v>
      </c>
      <c r="C91" s="20">
        <v>3157</v>
      </c>
      <c r="D91" s="20">
        <v>3861</v>
      </c>
      <c r="E91" s="20">
        <v>6000</v>
      </c>
      <c r="F91" s="20">
        <v>89586</v>
      </c>
    </row>
    <row r="92" spans="1:6" ht="15.6" x14ac:dyDescent="0.3">
      <c r="A92" s="15" t="s">
        <v>117</v>
      </c>
      <c r="B92" s="20">
        <v>262828</v>
      </c>
      <c r="C92" s="20">
        <v>10838</v>
      </c>
      <c r="D92" s="20">
        <v>2271</v>
      </c>
      <c r="E92" s="20">
        <v>10680</v>
      </c>
      <c r="F92" s="20">
        <v>286617</v>
      </c>
    </row>
    <row r="93" spans="1:6" ht="15.6" x14ac:dyDescent="0.3">
      <c r="A93" s="15" t="s">
        <v>118</v>
      </c>
      <c r="B93" s="20">
        <v>28812</v>
      </c>
      <c r="C93" s="20">
        <v>1188</v>
      </c>
      <c r="D93" s="20">
        <v>1500</v>
      </c>
      <c r="E93" s="20">
        <v>6000</v>
      </c>
      <c r="F93" s="20">
        <v>37500</v>
      </c>
    </row>
    <row r="95" spans="1:6" ht="15.6" x14ac:dyDescent="0.3">
      <c r="A95" s="17" t="s">
        <v>119</v>
      </c>
      <c r="B95" s="1">
        <f>SUM(B6:B93)</f>
        <v>24250001</v>
      </c>
      <c r="C95" s="1">
        <f>SUM(C6:C93)</f>
        <v>999997</v>
      </c>
      <c r="D95" s="1">
        <f>SUM(D6:D93)</f>
        <v>807998</v>
      </c>
      <c r="E95" s="1">
        <f>SUM(E6:E93)</f>
        <v>1000002</v>
      </c>
      <c r="F95" s="19">
        <f>SUM(F6:F93)</f>
        <v>27057998</v>
      </c>
    </row>
    <row r="96" spans="1:6" x14ac:dyDescent="0.3">
      <c r="F96" s="19"/>
    </row>
    <row r="97" spans="6:6" x14ac:dyDescent="0.3">
      <c r="F97" s="19"/>
    </row>
  </sheetData>
  <autoFilter ref="A5:F5" xr:uid="{43DB9D19-31CB-4A21-848A-05D7F6B5DCC3}">
    <sortState xmlns:xlrd2="http://schemas.microsoft.com/office/spreadsheetml/2017/richdata2" ref="A6:F93">
      <sortCondition ref="A5"/>
    </sortState>
  </autoFilter>
  <mergeCells count="1">
    <mergeCell ref="A1:F3"/>
  </mergeCells>
  <printOptions horizontalCentered="1" verticalCentered="1"/>
  <pageMargins left="0.7" right="0.7" top="0.75" bottom="0.75" header="0.3" footer="0.3"/>
  <pageSetup orientation="portrait" r:id="rId1"/>
  <headerFooter>
    <oddHeader>&amp;C&amp;"-,Bold"&amp;16Addendum A - Award Information &amp; Allocation Table</oddHeader>
    <oddFooter>&amp;LDODD EISC Agreement 7.1.20
Addendum A - Award Information &amp; Allocation Table&amp;R2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2FCDB62172EA4DB040C74B8FBF4242" ma:contentTypeVersion="10" ma:contentTypeDescription="Create a new document." ma:contentTypeScope="" ma:versionID="79b1a71223ee5f19dfc68d3959849cbc">
  <xsd:schema xmlns:xsd="http://www.w3.org/2001/XMLSchema" xmlns:xs="http://www.w3.org/2001/XMLSchema" xmlns:p="http://schemas.microsoft.com/office/2006/metadata/properties" xmlns:ns3="1d5ce68e-b53a-47e5-8b9e-3eb2944f5726" xmlns:ns4="5179a374-3e52-4062-999f-ae9bd096da59" targetNamespace="http://schemas.microsoft.com/office/2006/metadata/properties" ma:root="true" ma:fieldsID="d9638e86a379828701989b36a279916c" ns3:_="" ns4:_="">
    <xsd:import namespace="1d5ce68e-b53a-47e5-8b9e-3eb2944f5726"/>
    <xsd:import namespace="5179a374-3e52-4062-999f-ae9bd096da5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5ce68e-b53a-47e5-8b9e-3eb2944f57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79a374-3e52-4062-999f-ae9bd096da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F0A5D4-50FF-4F01-AC76-CC7047B429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5ce68e-b53a-47e5-8b9e-3eb2944f5726"/>
    <ds:schemaRef ds:uri="5179a374-3e52-4062-999f-ae9bd096da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2CB5AD-88E2-4E15-B904-F8773499425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1FF74A8-238F-4AD4-AB60-075B2FEF13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Award Information</vt:lpstr>
      <vt:lpstr>Allocation Table</vt:lpstr>
      <vt:lpstr>'Allocation Table'!Print_Area</vt:lpstr>
      <vt:lpstr>'Award Information'!Print_Area</vt:lpstr>
      <vt:lpstr>'Allocation Table'!Print_Titles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DeDino, Nathan</dc:creator>
  <cp:keywords/>
  <dc:description/>
  <cp:lastModifiedBy>Foskuhl, Jacob</cp:lastModifiedBy>
  <cp:revision/>
  <dcterms:created xsi:type="dcterms:W3CDTF">2017-03-17T18:40:25Z</dcterms:created>
  <dcterms:modified xsi:type="dcterms:W3CDTF">2021-08-06T18:22:21Z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0x010100D42FCDB62172EA4DB040C74B8FBF4242</vt:lpwstr>
  </property>
</Properties>
</file>