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03"/>
  <workbookPr/>
  <mc:AlternateContent xmlns:mc="http://schemas.openxmlformats.org/markup-compatibility/2006">
    <mc:Choice Requires="x15">
      <x15ac:absPath xmlns:x15ac="http://schemas.microsoft.com/office/spreadsheetml/2010/11/ac" url="https://ohiodas-my.sharepoint.com/personal/10001173_id_ohio_gov/Documents/Grants/ARPA EI/Draft Exhibits and Addenda/"/>
    </mc:Choice>
  </mc:AlternateContent>
  <xr:revisionPtr revIDLastSave="0" documentId="8_{40B22E4D-479A-4DEC-B9CF-232FC049F31D}" xr6:coauthVersionLast="47" xr6:coauthVersionMax="47" xr10:uidLastSave="{00000000-0000-0000-0000-000000000000}"/>
  <bookViews>
    <workbookView xWindow="-108" yWindow="-108" windowWidth="23256" windowHeight="12576" xr2:uid="{00000000-000D-0000-FFFF-FFFF00000000}"/>
  </bookViews>
  <sheets>
    <sheet name="Award Information" sheetId="2" r:id="rId1"/>
    <sheet name="Award Table" sheetId="1" r:id="rId2"/>
  </sheets>
  <definedNames>
    <definedName name="_xlnm._FilterDatabase" localSheetId="1" hidden="1">'Award Table'!$A$5:$B$5</definedName>
    <definedName name="_xlnm.Print_Area" localSheetId="0">'Award Information'!$A$1:$G$35</definedName>
    <definedName name="_xlnm.Print_Area" localSheetId="1">'Award Table'!$A$1:$D$89</definedName>
    <definedName name="_xlnm.Print_Titles" localSheetId="1">'Award Table'!$1:$5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 l="1"/>
  <c r="B89" i="1"/>
  <c r="D89" i="1"/>
  <c r="C89" i="1"/>
</calcChain>
</file>

<file path=xl/sharedStrings.xml><?xml version="1.0" encoding="utf-8"?>
<sst xmlns="http://schemas.openxmlformats.org/spreadsheetml/2006/main" count="111" uniqueCount="111">
  <si>
    <t xml:space="preserve">Addendum A: Award Information for Early Intervention </t>
  </si>
  <si>
    <t>American Rescue Plan Act (EI ARPA)</t>
  </si>
  <si>
    <t xml:space="preserve">Federal Award Identification: </t>
  </si>
  <si>
    <t xml:space="preserve">Individuals with Disabilities Education Act (IDEA) /American Rescue
Plan (ARP) Act of 2021 </t>
  </si>
  <si>
    <t>Federal Award Identification Numbers</t>
  </si>
  <si>
    <t>H181X210024</t>
  </si>
  <si>
    <t>Federal Award Date</t>
  </si>
  <si>
    <t xml:space="preserve">Amount of Federal Funds Obligated by this Action </t>
  </si>
  <si>
    <t>Total Amount of the Federal Award (from USDOE)</t>
  </si>
  <si>
    <t>Subaward Period of Performance:</t>
  </si>
  <si>
    <t>July 1, 2021 - June 30, 2023</t>
  </si>
  <si>
    <t xml:space="preserve">Federal Award Project Description: </t>
  </si>
  <si>
    <t>IDEA American Rescue Plan (EI ARPA) supplemental funds for Federal fiscal year (FFY) 2021 (CFDA 84.181X) were appropriated by Congress to provide additional support for early intervention and special education services for infants, toddlers, children and youth with disabilities and their families.</t>
  </si>
  <si>
    <t xml:space="preserve">Pass Through Entity Name 
&amp; DUNS: </t>
  </si>
  <si>
    <t>The Ohio Department of Developmental Disabilities,
DUNS 809550163</t>
  </si>
  <si>
    <t xml:space="preserve">Federal Awarding Agency: </t>
  </si>
  <si>
    <t>Office of Special Education Programs, Office of Special Education and Rehabilitative Services, U.S. Department of Education</t>
  </si>
  <si>
    <t xml:space="preserve">Federal Agency Contact: </t>
  </si>
  <si>
    <t xml:space="preserve">Gregg Corr
Office of Special Education Programs, Department of Education
400 Maryland Avenue, SW, Washington, District of Columbia 20202 </t>
  </si>
  <si>
    <t xml:space="preserve">CFDA Name and Number: </t>
  </si>
  <si>
    <t>CFDA 84.181X, Special Education Grants for Infants and Families</t>
  </si>
  <si>
    <t>This Grant is not for R&amp;D.</t>
  </si>
  <si>
    <t xml:space="preserve">Subrecipient indirect costs shall be charged using a Restricted Indirect Cost Rate in accordance with 34 CFR 303.225(c) and 34 CFR 76.560-76.580 and in accordance with section 1.5 of the grant agreement. Subrecipients with a restricted indirect cost rate from the Ohio Department of Education shall use that rate. All others shall use the de minimis rate. </t>
  </si>
  <si>
    <t xml:space="preserve">EI ARPA
Award Table
</t>
  </si>
  <si>
    <t>County</t>
  </si>
  <si>
    <t>SFY22</t>
  </si>
  <si>
    <t>SFY23</t>
  </si>
  <si>
    <t>Total Award</t>
  </si>
  <si>
    <t>Adams/Brown</t>
  </si>
  <si>
    <t>Allen</t>
  </si>
  <si>
    <t>Ashland/Wayne</t>
  </si>
  <si>
    <t>Ashtabula</t>
  </si>
  <si>
    <t>Athens</t>
  </si>
  <si>
    <t>Auglaize</t>
  </si>
  <si>
    <t>Belmont</t>
  </si>
  <si>
    <t>Butler</t>
  </si>
  <si>
    <t>Carroll</t>
  </si>
  <si>
    <t>Champaign</t>
  </si>
  <si>
    <t>Clark</t>
  </si>
  <si>
    <t>Clermont</t>
  </si>
  <si>
    <t>Clinton</t>
  </si>
  <si>
    <t>Columbiana</t>
  </si>
  <si>
    <t>Coshocton</t>
  </si>
  <si>
    <t>Crawford</t>
  </si>
  <si>
    <t>Cuyahoga</t>
  </si>
  <si>
    <t>Darke</t>
  </si>
  <si>
    <t>Defiance/Fulton/Henry/Williams</t>
  </si>
  <si>
    <t>Delaware</t>
  </si>
  <si>
    <t>Erie</t>
  </si>
  <si>
    <t>Fairfield</t>
  </si>
  <si>
    <t>Fayette</t>
  </si>
  <si>
    <t>Franklin</t>
  </si>
  <si>
    <t>Gaillia</t>
  </si>
  <si>
    <t>Geauga</t>
  </si>
  <si>
    <t>Greene</t>
  </si>
  <si>
    <t>Guernsey</t>
  </si>
  <si>
    <t>Hamilton</t>
  </si>
  <si>
    <t>Hancock</t>
  </si>
  <si>
    <t>Hardin</t>
  </si>
  <si>
    <t>Harrison</t>
  </si>
  <si>
    <t>Highland</t>
  </si>
  <si>
    <t>Hocking</t>
  </si>
  <si>
    <t>Holmes</t>
  </si>
  <si>
    <t>Huron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</si>
  <si>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</si>
  <si>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</si>
  <si>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</si>
  <si>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</si>
  <si>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</si>
  <si>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</si>
  <si>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</si>
  <si>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</si>
  <si>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</si>
  <si>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</si>
  <si>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</si>
  <si>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</si>
  <si>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</si>
  <si>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</si>
  <si>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</si>
  <si>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</si>
  <si>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</si>
  <si>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</si>
  <si>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</si>
  <si>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</si>
  <si>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</si>
  <si>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</si>
  <si>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</si>
  <si>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</si>
  <si>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</si>
  <si>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</si>
  <si>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</si>
  <si>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</si>
  <si>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</si>
  <si>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</si>
  <si>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</si>
  <si>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</si>
  <si>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</si>
  <si>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</si>
  <si>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</si>
  <si>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Stark</t>
  </si>
  <si>
    <t>Summitt</t>
  </si>
  <si>
    <t>Trumbull</t>
  </si>
  <si>
    <t>Tuscarawas</t>
  </si>
  <si>
    <t>Union</t>
  </si>
  <si>
    <t>Van Wert</t>
  </si>
  <si>
    <t>Vinton/Jackson</t>
  </si>
  <si>
    <t>Warren</t>
  </si>
  <si>
    <t>Washington</t>
  </si>
  <si>
    <t>Wood</t>
  </si>
  <si>
    <t>Wyandot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</si>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</sst>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9">
    <font>
      <sz val="11"/>
      <color theme="1"/>
      <name val="Calibri"/>
      <family val="2"/>
      <scheme val="minor"/>
    </font>
    <font>
      <b/>
      <sz val="16"/>
      <color theme="1"/>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sz val="11"/>
      <color rgb="FF000000"/>
      <name val="Calibri"/>
      <family val="2"/>
    </font>
    <font>
      <b/>
      <sz val="14"/>
      <color theme="1"/>
      <name val="Calibri"/>
      <family val="2"/>
      <scheme val="minor"/>
    </font>
  </fonts>
  <fills count="3">
    <fill>
      <patternFill patternType="none"/>
    </fill>
    <fill>
      <patternFill patternType="gray125"/>
    </fill>
    <fill>
      <patternFill patternType="solid">
        <fgColor rgb="FFAEAAAA"/>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3" fillId="0" borderId="0" xfId="0" applyFont="1"/>
    <xf numFmtId="0" fontId="4" fillId="0" borderId="0" xfId="0" applyFont="1"/>
    <xf numFmtId="164" fontId="4" fillId="0" borderId="0" xfId="0" applyNumberFormat="1" applyFont="1"/>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horizontal="left"/>
    </xf>
    <xf numFmtId="0" fontId="0" fillId="0" borderId="0" xfId="0" applyAlignment="1">
      <alignment horizontal="left" wrapText="1"/>
    </xf>
    <xf numFmtId="164" fontId="0" fillId="0" borderId="0" xfId="0" applyNumberFormat="1" applyAlignment="1">
      <alignment horizontal="center"/>
    </xf>
    <xf numFmtId="0" fontId="2" fillId="0" borderId="0" xfId="0" applyFont="1"/>
    <xf numFmtId="0" fontId="2" fillId="0" borderId="0" xfId="0" applyFont="1" applyAlignment="1">
      <alignment horizontal="left"/>
    </xf>
    <xf numFmtId="0" fontId="0" fillId="0" borderId="0" xfId="0" applyAlignment="1">
      <alignment vertical="top" wrapText="1"/>
    </xf>
    <xf numFmtId="0" fontId="5" fillId="2" borderId="1" xfId="0" applyFont="1" applyFill="1" applyBorder="1" applyAlignment="1">
      <alignment vertical="center"/>
    </xf>
    <xf numFmtId="0" fontId="5" fillId="2" borderId="1" xfId="0" applyFont="1" applyFill="1" applyBorder="1" applyAlignment="1">
      <alignment horizontal="center" vertical="center" wrapText="1"/>
    </xf>
    <xf numFmtId="0" fontId="7" fillId="0" borderId="1" xfId="0" applyFont="1" applyFill="1" applyBorder="1" applyAlignment="1">
      <alignment horizontal="center" wrapText="1"/>
    </xf>
    <xf numFmtId="0" fontId="2" fillId="0" borderId="0" xfId="0" applyFont="1" applyAlignment="1">
      <alignment horizontal="left" wrapText="1"/>
    </xf>
    <xf numFmtId="0" fontId="7" fillId="0" borderId="0" xfId="0" applyFont="1" applyFill="1" applyBorder="1" applyAlignment="1">
      <alignment horizontal="center" wrapText="1"/>
    </xf>
    <xf numFmtId="0" fontId="0" fillId="0" borderId="0" xfId="0" applyBorder="1"/>
    <xf numFmtId="14" fontId="7" fillId="0" borderId="0" xfId="0" applyNumberFormat="1" applyFont="1" applyFill="1" applyBorder="1" applyAlignment="1">
      <alignment horizontal="center" wrapText="1"/>
    </xf>
    <xf numFmtId="8" fontId="7" fillId="0" borderId="0" xfId="0" applyNumberFormat="1" applyFont="1" applyFill="1" applyBorder="1" applyAlignment="1">
      <alignment horizontal="center" wrapText="1"/>
    </xf>
    <xf numFmtId="164" fontId="0" fillId="0" borderId="0" xfId="0" applyNumberFormat="1" applyBorder="1" applyAlignment="1">
      <alignment horizontal="center"/>
    </xf>
    <xf numFmtId="14" fontId="7" fillId="0" borderId="1" xfId="0" applyNumberFormat="1" applyFont="1" applyFill="1" applyBorder="1" applyAlignment="1">
      <alignment horizontal="center" wrapText="1"/>
    </xf>
    <xf numFmtId="8" fontId="7" fillId="0" borderId="1" xfId="0" applyNumberFormat="1" applyFont="1" applyFill="1" applyBorder="1" applyAlignment="1">
      <alignment horizontal="center" wrapText="1"/>
    </xf>
    <xf numFmtId="164" fontId="0" fillId="0" borderId="1" xfId="0" applyNumberFormat="1" applyBorder="1"/>
    <xf numFmtId="0" fontId="0" fillId="0" borderId="1" xfId="0" applyFont="1" applyBorder="1" applyAlignment="1">
      <alignment vertical="center"/>
    </xf>
    <xf numFmtId="0" fontId="5" fillId="0" borderId="0" xfId="0" applyFont="1" applyFill="1" applyBorder="1" applyAlignment="1">
      <alignment vertical="center"/>
    </xf>
    <xf numFmtId="164" fontId="2" fillId="0" borderId="0" xfId="0" applyNumberFormat="1" applyFont="1"/>
    <xf numFmtId="0" fontId="2" fillId="0" borderId="0" xfId="0" applyFont="1" applyAlignment="1">
      <alignment horizontal="left" vertical="top" wrapText="1"/>
    </xf>
    <xf numFmtId="0" fontId="6" fillId="0" borderId="0" xfId="0" applyFont="1" applyAlignment="1">
      <alignment horizontal="left" wrapText="1"/>
    </xf>
    <xf numFmtId="0" fontId="8" fillId="0" borderId="0" xfId="0" applyFont="1" applyAlignment="1">
      <alignment horizontal="left" wrapText="1"/>
    </xf>
    <xf numFmtId="0" fontId="2" fillId="0" borderId="1" xfId="0" applyFont="1" applyBorder="1"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0" fontId="2" fillId="0" borderId="1" xfId="0" applyFont="1" applyBorder="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zoomScaleNormal="100" workbookViewId="0">
      <selection activeCell="N15" sqref="N15"/>
    </sheetView>
  </sheetViews>
  <sheetFormatPr defaultColWidth="8.7109375" defaultRowHeight="14.45"/>
  <cols>
    <col min="1" max="1" width="21.28515625" customWidth="1"/>
    <col min="2" max="2" width="1.7109375" hidden="1" customWidth="1"/>
    <col min="3" max="3" width="2" hidden="1" customWidth="1"/>
    <col min="4" max="4" width="13.7109375" customWidth="1"/>
    <col min="5" max="7" width="19.28515625" customWidth="1"/>
  </cols>
  <sheetData>
    <row r="1" spans="1:10" ht="16.5" customHeight="1">
      <c r="A1" s="30" t="s">
        <v>0</v>
      </c>
      <c r="B1" s="30"/>
      <c r="C1" s="30"/>
      <c r="D1" s="30"/>
      <c r="E1" s="30"/>
      <c r="F1" s="30"/>
      <c r="G1" s="30"/>
      <c r="H1" s="1"/>
      <c r="I1" s="1"/>
      <c r="J1" s="1"/>
    </row>
    <row r="2" spans="1:10" ht="15" customHeight="1">
      <c r="A2" s="29" t="s">
        <v>1</v>
      </c>
      <c r="B2" s="29"/>
      <c r="C2" s="29"/>
      <c r="D2" s="29"/>
      <c r="E2" s="29"/>
      <c r="F2" s="29"/>
      <c r="G2" s="29"/>
    </row>
    <row r="3" spans="1:10" ht="31.15" customHeight="1">
      <c r="A3" s="10" t="s">
        <v>2</v>
      </c>
      <c r="E3" s="33" t="s">
        <v>3</v>
      </c>
      <c r="F3" s="33"/>
      <c r="G3" s="33"/>
      <c r="H3" s="2"/>
      <c r="I3" s="2"/>
      <c r="J3" s="2"/>
    </row>
    <row r="4" spans="1:10" ht="33" customHeight="1">
      <c r="A4" s="31" t="s">
        <v>4</v>
      </c>
      <c r="B4" s="31"/>
      <c r="C4" s="31"/>
      <c r="D4" s="31"/>
      <c r="E4" s="15" t="s">
        <v>5</v>
      </c>
      <c r="F4" s="17"/>
      <c r="G4" s="18"/>
      <c r="H4" s="2"/>
      <c r="I4" s="2"/>
      <c r="J4" s="2"/>
    </row>
    <row r="5" spans="1:10" ht="33" customHeight="1">
      <c r="A5" s="34" t="s">
        <v>6</v>
      </c>
      <c r="B5" s="34"/>
      <c r="C5" s="34"/>
      <c r="D5" s="34"/>
      <c r="E5" s="22">
        <v>44378</v>
      </c>
      <c r="F5" s="19"/>
      <c r="G5" s="18"/>
      <c r="H5" s="2"/>
      <c r="I5" s="2"/>
      <c r="J5" s="2"/>
    </row>
    <row r="6" spans="1:10" ht="45.6" customHeight="1">
      <c r="A6" s="31" t="s">
        <v>7</v>
      </c>
      <c r="B6" s="31"/>
      <c r="C6" s="31"/>
      <c r="D6" s="31"/>
      <c r="E6" s="23">
        <f>'Award Table'!D89</f>
        <v>6602502.2000000002</v>
      </c>
      <c r="F6" s="20"/>
      <c r="G6" s="18"/>
      <c r="H6" s="3"/>
      <c r="I6" s="2"/>
      <c r="J6" s="2"/>
    </row>
    <row r="7" spans="1:10" ht="33" customHeight="1">
      <c r="A7" s="31" t="s">
        <v>8</v>
      </c>
      <c r="B7" s="31"/>
      <c r="C7" s="31"/>
      <c r="D7" s="31"/>
      <c r="E7" s="23">
        <v>6957289</v>
      </c>
      <c r="F7" s="20"/>
      <c r="G7" s="18"/>
      <c r="H7" s="3"/>
      <c r="I7" s="2"/>
      <c r="J7" s="2"/>
    </row>
    <row r="8" spans="1:10" ht="17.649999999999999" customHeight="1">
      <c r="A8" s="8"/>
      <c r="B8" s="8"/>
      <c r="C8" s="8"/>
      <c r="D8" s="8"/>
      <c r="E8" s="9"/>
      <c r="F8" s="21"/>
      <c r="G8" s="21"/>
      <c r="H8" s="3"/>
      <c r="I8" s="2"/>
      <c r="J8" s="2"/>
    </row>
    <row r="9" spans="1:10" ht="15.6">
      <c r="A9" s="10"/>
      <c r="B9" s="10"/>
      <c r="C9" s="10"/>
      <c r="D9" s="10"/>
      <c r="H9" s="2"/>
      <c r="I9" s="2"/>
      <c r="J9" s="2"/>
    </row>
    <row r="10" spans="1:10" ht="15.6">
      <c r="A10" s="10" t="s">
        <v>9</v>
      </c>
      <c r="B10" s="10"/>
      <c r="C10" s="10"/>
      <c r="D10" s="10"/>
      <c r="E10" t="s">
        <v>10</v>
      </c>
      <c r="H10" s="2"/>
      <c r="I10" s="2"/>
      <c r="J10" s="2"/>
    </row>
    <row r="11" spans="1:10" ht="15.6">
      <c r="A11" s="10"/>
      <c r="B11" s="10"/>
      <c r="C11" s="10"/>
      <c r="D11" s="10"/>
      <c r="H11" s="2"/>
      <c r="I11" s="2"/>
      <c r="J11" s="2"/>
    </row>
    <row r="12" spans="1:10" ht="14.65" customHeight="1">
      <c r="A12" s="35" t="s">
        <v>11</v>
      </c>
      <c r="B12" s="35"/>
      <c r="C12" s="35"/>
      <c r="D12" s="35"/>
      <c r="E12" s="33" t="s">
        <v>12</v>
      </c>
      <c r="F12" s="33"/>
      <c r="G12" s="33"/>
      <c r="H12" s="4"/>
      <c r="I12" s="4"/>
      <c r="J12" s="4"/>
    </row>
    <row r="13" spans="1:10" ht="15.6">
      <c r="A13" s="35"/>
      <c r="B13" s="35"/>
      <c r="C13" s="35"/>
      <c r="D13" s="35"/>
      <c r="E13" s="33"/>
      <c r="F13" s="33"/>
      <c r="G13" s="33"/>
      <c r="H13" s="4"/>
      <c r="I13" s="4"/>
      <c r="J13" s="4"/>
    </row>
    <row r="14" spans="1:10" ht="15.6">
      <c r="A14" s="10"/>
      <c r="B14" s="10"/>
      <c r="C14" s="10"/>
      <c r="D14" s="10"/>
      <c r="E14" s="33"/>
      <c r="F14" s="33"/>
      <c r="G14" s="33"/>
      <c r="H14" s="4"/>
      <c r="I14" s="4"/>
      <c r="J14" s="4"/>
    </row>
    <row r="15" spans="1:10" ht="15.6">
      <c r="A15" s="10"/>
      <c r="B15" s="10"/>
      <c r="C15" s="10"/>
      <c r="D15" s="10"/>
      <c r="E15" s="33"/>
      <c r="F15" s="33"/>
      <c r="G15" s="33"/>
      <c r="H15" s="4"/>
      <c r="I15" s="4"/>
      <c r="J15" s="4"/>
    </row>
    <row r="16" spans="1:10" ht="15.6">
      <c r="A16" s="10"/>
      <c r="B16" s="10"/>
      <c r="C16" s="10"/>
      <c r="D16" s="10"/>
      <c r="E16" s="33"/>
      <c r="F16" s="33"/>
      <c r="G16" s="33"/>
      <c r="H16" s="4"/>
      <c r="I16" s="4"/>
      <c r="J16" s="4"/>
    </row>
    <row r="17" spans="1:10" ht="15.6">
      <c r="A17" s="10"/>
      <c r="B17" s="10"/>
      <c r="C17" s="10"/>
      <c r="D17" s="10"/>
      <c r="E17" s="33"/>
      <c r="F17" s="33"/>
      <c r="G17" s="33"/>
      <c r="H17" s="4"/>
      <c r="I17" s="4"/>
      <c r="J17" s="4"/>
    </row>
    <row r="18" spans="1:10" ht="0.6" customHeight="1">
      <c r="A18" s="10"/>
      <c r="B18" s="10"/>
      <c r="C18" s="10"/>
      <c r="D18" s="10"/>
      <c r="E18" s="33"/>
      <c r="F18" s="33"/>
      <c r="G18" s="33"/>
      <c r="H18" s="4"/>
      <c r="I18" s="4"/>
      <c r="J18" s="4"/>
    </row>
    <row r="19" spans="1:10" ht="15.6" hidden="1">
      <c r="A19" s="10"/>
      <c r="B19" s="10"/>
      <c r="C19" s="10"/>
      <c r="D19" s="10"/>
      <c r="E19" s="33"/>
      <c r="F19" s="33"/>
      <c r="G19" s="33"/>
      <c r="H19" s="4"/>
      <c r="I19" s="4"/>
      <c r="J19" s="4"/>
    </row>
    <row r="20" spans="1:10" ht="33" customHeight="1">
      <c r="A20" s="35" t="s">
        <v>13</v>
      </c>
      <c r="B20" s="36"/>
      <c r="C20" s="36"/>
      <c r="D20" s="36"/>
      <c r="E20" s="33" t="s">
        <v>14</v>
      </c>
      <c r="F20" s="33"/>
      <c r="G20" s="33"/>
      <c r="H20" s="2"/>
      <c r="I20" s="2"/>
      <c r="J20" s="2"/>
    </row>
    <row r="21" spans="1:10" ht="15.6">
      <c r="A21" s="10"/>
      <c r="B21" s="10"/>
      <c r="C21" s="10"/>
      <c r="D21" s="10"/>
      <c r="H21" s="2"/>
      <c r="I21" s="2"/>
      <c r="J21" s="2"/>
    </row>
    <row r="22" spans="1:10" ht="15.75" customHeight="1">
      <c r="A22" s="10" t="s">
        <v>15</v>
      </c>
      <c r="B22" s="10"/>
      <c r="C22" s="10"/>
      <c r="D22" s="10"/>
      <c r="E22" s="33" t="s">
        <v>16</v>
      </c>
      <c r="F22" s="33"/>
      <c r="G22" s="33"/>
      <c r="H22" s="4"/>
      <c r="I22" s="4"/>
      <c r="J22" s="4"/>
    </row>
    <row r="23" spans="1:10" ht="15.6">
      <c r="A23" s="10"/>
      <c r="B23" s="10"/>
      <c r="C23" s="10"/>
      <c r="D23" s="28"/>
      <c r="E23" s="33"/>
      <c r="F23" s="33"/>
      <c r="G23" s="33"/>
      <c r="H23" s="4"/>
      <c r="I23" s="4"/>
      <c r="J23" s="4"/>
    </row>
    <row r="24" spans="1:10" ht="15.6">
      <c r="A24" s="10"/>
      <c r="B24" s="10"/>
      <c r="C24" s="10"/>
      <c r="D24" s="28"/>
      <c r="E24" s="33"/>
      <c r="F24" s="33"/>
      <c r="G24" s="33"/>
      <c r="H24" s="4"/>
      <c r="I24" s="4"/>
      <c r="J24" s="4"/>
    </row>
    <row r="25" spans="1:10" ht="15.6">
      <c r="A25" s="10"/>
      <c r="B25" s="10"/>
      <c r="C25" s="10"/>
      <c r="D25" s="28"/>
      <c r="E25" s="12"/>
      <c r="F25" s="12"/>
      <c r="G25" s="12"/>
      <c r="H25" s="4"/>
      <c r="I25" s="4"/>
      <c r="J25" s="4"/>
    </row>
    <row r="26" spans="1:10" ht="14.65" customHeight="1">
      <c r="A26" s="10" t="s">
        <v>17</v>
      </c>
      <c r="B26" s="10"/>
      <c r="C26" s="10"/>
      <c r="D26" s="10"/>
      <c r="E26" s="33" t="s">
        <v>18</v>
      </c>
      <c r="F26" s="33"/>
      <c r="G26" s="33"/>
      <c r="H26" s="4"/>
      <c r="I26" s="5"/>
      <c r="J26" s="5"/>
    </row>
    <row r="27" spans="1:10" ht="15.6">
      <c r="A27" s="10"/>
      <c r="B27" s="10"/>
      <c r="C27" s="10"/>
      <c r="D27" s="28"/>
      <c r="E27" s="33"/>
      <c r="F27" s="33"/>
      <c r="G27" s="33"/>
      <c r="H27" s="4"/>
      <c r="I27" s="5"/>
      <c r="J27" s="5"/>
    </row>
    <row r="28" spans="1:10" ht="15.6">
      <c r="A28" s="10"/>
      <c r="B28" s="10"/>
      <c r="C28" s="10"/>
      <c r="D28" s="28"/>
      <c r="E28" s="33"/>
      <c r="F28" s="33"/>
      <c r="G28" s="33"/>
      <c r="H28" s="4"/>
      <c r="I28" s="5"/>
      <c r="J28" s="5"/>
    </row>
    <row r="29" spans="1:10" ht="25.9" customHeight="1">
      <c r="A29" s="10"/>
      <c r="B29" s="10"/>
      <c r="C29" s="10"/>
      <c r="D29" s="28"/>
      <c r="E29" s="33"/>
      <c r="F29" s="33"/>
      <c r="G29" s="33"/>
      <c r="H29" s="4"/>
      <c r="I29" s="5"/>
      <c r="J29" s="5"/>
    </row>
    <row r="30" spans="1:10" ht="15.75" customHeight="1">
      <c r="A30" s="10"/>
      <c r="B30" s="10"/>
      <c r="C30" s="10"/>
      <c r="D30" s="10"/>
      <c r="F30" s="8"/>
      <c r="G30" s="8"/>
      <c r="H30" s="6"/>
      <c r="I30" s="2"/>
      <c r="J30" s="2"/>
    </row>
    <row r="31" spans="1:10" ht="15.6">
      <c r="A31" s="10" t="s">
        <v>19</v>
      </c>
      <c r="B31" s="10"/>
      <c r="C31" s="10"/>
      <c r="D31" s="16"/>
      <c r="E31" s="33" t="s">
        <v>20</v>
      </c>
      <c r="F31" s="33"/>
      <c r="G31" s="33"/>
      <c r="H31" s="6"/>
      <c r="I31" s="2"/>
      <c r="J31" s="2"/>
    </row>
    <row r="32" spans="1:10" ht="15.6">
      <c r="A32" s="10"/>
      <c r="B32" s="11"/>
      <c r="C32" s="11"/>
      <c r="D32" s="11"/>
      <c r="E32" s="33"/>
      <c r="F32" s="33"/>
      <c r="G32" s="33"/>
      <c r="H32" s="7"/>
      <c r="I32" s="2"/>
      <c r="J32" s="2"/>
    </row>
    <row r="33" spans="1:10" ht="15.6">
      <c r="A33" s="11" t="s">
        <v>21</v>
      </c>
      <c r="B33" s="11"/>
      <c r="C33" s="11"/>
      <c r="D33" s="11"/>
      <c r="E33" s="8"/>
      <c r="F33" s="8"/>
      <c r="G33" s="8"/>
      <c r="H33" s="7"/>
      <c r="I33" s="2"/>
      <c r="J33" s="2"/>
    </row>
    <row r="34" spans="1:10" ht="15" customHeight="1">
      <c r="A34" s="32" t="s">
        <v>22</v>
      </c>
      <c r="B34" s="32"/>
      <c r="C34" s="32"/>
      <c r="D34" s="32"/>
      <c r="E34" s="32"/>
      <c r="F34" s="32"/>
      <c r="G34" s="32"/>
      <c r="H34" s="4"/>
      <c r="I34" s="4"/>
      <c r="J34" s="4"/>
    </row>
    <row r="35" spans="1:10" ht="49.5" customHeight="1">
      <c r="A35" s="32"/>
      <c r="B35" s="32"/>
      <c r="C35" s="32"/>
      <c r="D35" s="32"/>
      <c r="E35" s="32"/>
      <c r="F35" s="32"/>
      <c r="G35" s="32"/>
      <c r="H35" s="4"/>
      <c r="I35" s="4"/>
      <c r="J35" s="4"/>
    </row>
  </sheetData>
  <mergeCells count="15">
    <mergeCell ref="A2:G2"/>
    <mergeCell ref="A1:G1"/>
    <mergeCell ref="A7:D7"/>
    <mergeCell ref="A34:G35"/>
    <mergeCell ref="E3:G3"/>
    <mergeCell ref="A4:D4"/>
    <mergeCell ref="A5:D5"/>
    <mergeCell ref="A6:D6"/>
    <mergeCell ref="E31:G32"/>
    <mergeCell ref="E26:G29"/>
    <mergeCell ref="E12:G19"/>
    <mergeCell ref="A12:D13"/>
    <mergeCell ref="E20:G20"/>
    <mergeCell ref="A20:D20"/>
    <mergeCell ref="E22:G24"/>
  </mergeCells>
  <pageMargins left="0.7" right="0.7" top="0.75" bottom="0.75" header="0.3" footer="0.3"/>
  <pageSetup scale="97" orientation="portrait" horizontalDpi="1200" verticalDpi="1200" r:id="rId1"/>
  <headerFooter>
    <oddHeader xml:space="preserve">&amp;C&amp;"-,Bold"&amp;16Addendum A - Award Information &amp; Allocation Table    &amp;"-,Regular"&amp;11
</oddHeader>
    <oddFooter>&amp;LDODD EI ARPA Agreement 7.1.21
Addendum A - Award Information &amp; Allocation Table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zoomScaleNormal="100" zoomScaleSheetLayoutView="100" workbookViewId="0">
      <selection activeCell="I8" sqref="I8:I9"/>
    </sheetView>
  </sheetViews>
  <sheetFormatPr defaultColWidth="8.7109375" defaultRowHeight="14.45"/>
  <cols>
    <col min="1" max="1" width="31.7109375" bestFit="1" customWidth="1"/>
    <col min="2" max="4" width="14.42578125" customWidth="1"/>
  </cols>
  <sheetData>
    <row r="1" spans="1:4" ht="15" customHeight="1">
      <c r="A1" s="37" t="s">
        <v>23</v>
      </c>
      <c r="B1" s="37"/>
      <c r="C1" s="37"/>
      <c r="D1" s="37"/>
    </row>
    <row r="2" spans="1:4" ht="15" customHeight="1">
      <c r="A2" s="37"/>
      <c r="B2" s="37"/>
      <c r="C2" s="37"/>
      <c r="D2" s="37"/>
    </row>
    <row r="3" spans="1:4" ht="19.149999999999999" customHeight="1">
      <c r="A3" s="37"/>
      <c r="B3" s="37"/>
      <c r="C3" s="37"/>
      <c r="D3" s="37"/>
    </row>
    <row r="5" spans="1:4" ht="15.6">
      <c r="A5" s="13" t="s">
        <v>24</v>
      </c>
      <c r="B5" s="14" t="s">
        <v>25</v>
      </c>
      <c r="C5" s="14" t="s">
        <v>26</v>
      </c>
      <c r="D5" s="14" t="s">
        <v>27</v>
      </c>
    </row>
    <row r="6" spans="1:4">
      <c r="A6" s="25" t="s">
        <v>28</v>
      </c>
      <c r="B6" s="24">
        <v>21512.5</v>
      </c>
      <c r="C6" s="24">
        <v>21512.5</v>
      </c>
      <c r="D6" s="24">
        <v>43025</v>
      </c>
    </row>
    <row r="7" spans="1:4">
      <c r="A7" s="25" t="s">
        <v>29</v>
      </c>
      <c r="B7" s="24">
        <v>46814</v>
      </c>
      <c r="C7" s="24">
        <v>46814</v>
      </c>
      <c r="D7" s="24">
        <v>93628</v>
      </c>
    </row>
    <row r="8" spans="1:4">
      <c r="A8" s="25" t="s">
        <v>30</v>
      </c>
      <c r="B8" s="24">
        <v>45247.979999999996</v>
      </c>
      <c r="C8" s="24">
        <v>45247.979999999996</v>
      </c>
      <c r="D8" s="24">
        <v>90495.959999999992</v>
      </c>
    </row>
    <row r="9" spans="1:4">
      <c r="A9" s="25" t="s">
        <v>31</v>
      </c>
      <c r="B9" s="24">
        <v>18949.5</v>
      </c>
      <c r="C9" s="24">
        <v>18949.5</v>
      </c>
      <c r="D9" s="24">
        <v>37899</v>
      </c>
    </row>
    <row r="10" spans="1:4">
      <c r="A10" s="25" t="s">
        <v>32</v>
      </c>
      <c r="B10" s="24">
        <v>13197</v>
      </c>
      <c r="C10" s="24">
        <v>13197</v>
      </c>
      <c r="D10" s="24">
        <v>26394</v>
      </c>
    </row>
    <row r="11" spans="1:4">
      <c r="A11" s="25" t="s">
        <v>33</v>
      </c>
      <c r="B11" s="24">
        <v>30520</v>
      </c>
      <c r="C11" s="24">
        <v>18099</v>
      </c>
      <c r="D11" s="24">
        <v>48619</v>
      </c>
    </row>
    <row r="12" spans="1:4">
      <c r="A12" s="25" t="s">
        <v>34</v>
      </c>
      <c r="B12" s="24">
        <v>35130</v>
      </c>
      <c r="C12" s="24">
        <v>12119</v>
      </c>
      <c r="D12" s="24">
        <v>47249</v>
      </c>
    </row>
    <row r="13" spans="1:4">
      <c r="A13" s="25" t="s">
        <v>35</v>
      </c>
      <c r="B13" s="24">
        <v>146997</v>
      </c>
      <c r="C13" s="24">
        <v>122485</v>
      </c>
      <c r="D13" s="24">
        <v>269482</v>
      </c>
    </row>
    <row r="14" spans="1:4">
      <c r="A14" s="25" t="s">
        <v>36</v>
      </c>
      <c r="B14" s="24">
        <v>5560</v>
      </c>
      <c r="C14" s="24">
        <v>5560</v>
      </c>
      <c r="D14" s="24">
        <v>11120</v>
      </c>
    </row>
    <row r="15" spans="1:4">
      <c r="A15" s="25" t="s">
        <v>37</v>
      </c>
      <c r="B15" s="24">
        <v>19364</v>
      </c>
      <c r="C15" s="24">
        <v>3000</v>
      </c>
      <c r="D15" s="24">
        <v>22364</v>
      </c>
    </row>
    <row r="16" spans="1:4">
      <c r="A16" s="25" t="s">
        <v>38</v>
      </c>
      <c r="B16" s="24">
        <v>38117.5</v>
      </c>
      <c r="C16" s="24">
        <v>38117.5</v>
      </c>
      <c r="D16" s="24">
        <v>76235</v>
      </c>
    </row>
    <row r="17" spans="1:4">
      <c r="A17" s="25" t="s">
        <v>39</v>
      </c>
      <c r="B17" s="24">
        <v>12151.55</v>
      </c>
      <c r="C17" s="24">
        <v>49912.05</v>
      </c>
      <c r="D17" s="24">
        <v>62063.600000000006</v>
      </c>
    </row>
    <row r="18" spans="1:4">
      <c r="A18" s="25" t="s">
        <v>40</v>
      </c>
      <c r="B18" s="24">
        <v>29110</v>
      </c>
      <c r="C18" s="24">
        <v>9231</v>
      </c>
      <c r="D18" s="24">
        <v>38341</v>
      </c>
    </row>
    <row r="19" spans="1:4">
      <c r="A19" s="25" t="s">
        <v>41</v>
      </c>
      <c r="B19" s="24">
        <v>28900</v>
      </c>
      <c r="C19" s="24">
        <v>18300</v>
      </c>
      <c r="D19" s="24">
        <v>47200</v>
      </c>
    </row>
    <row r="20" spans="1:4">
      <c r="A20" s="25" t="s">
        <v>42</v>
      </c>
      <c r="B20" s="24">
        <v>12348.5</v>
      </c>
      <c r="C20" s="24">
        <v>12348.5</v>
      </c>
      <c r="D20" s="24">
        <v>24697</v>
      </c>
    </row>
    <row r="21" spans="1:4">
      <c r="A21" s="25" t="s">
        <v>43</v>
      </c>
      <c r="B21" s="24">
        <v>19000</v>
      </c>
      <c r="C21" s="24">
        <v>12797</v>
      </c>
      <c r="D21" s="24">
        <v>31797</v>
      </c>
    </row>
    <row r="22" spans="1:4">
      <c r="A22" s="25" t="s">
        <v>44</v>
      </c>
      <c r="B22" s="24">
        <v>250000</v>
      </c>
      <c r="C22" s="24">
        <v>360000</v>
      </c>
      <c r="D22" s="24">
        <v>610000</v>
      </c>
    </row>
    <row r="23" spans="1:4">
      <c r="A23" s="25" t="s">
        <v>45</v>
      </c>
      <c r="B23" s="24">
        <v>14000</v>
      </c>
      <c r="C23" s="24">
        <v>25285</v>
      </c>
      <c r="D23" s="24">
        <v>39285</v>
      </c>
    </row>
    <row r="24" spans="1:4">
      <c r="A24" s="25" t="s">
        <v>46</v>
      </c>
      <c r="B24" s="24">
        <v>93819</v>
      </c>
      <c r="C24" s="24">
        <v>16630</v>
      </c>
      <c r="D24" s="24">
        <v>110449</v>
      </c>
    </row>
    <row r="25" spans="1:4">
      <c r="A25" s="25" t="s">
        <v>47</v>
      </c>
      <c r="B25" s="24">
        <v>85392</v>
      </c>
      <c r="C25" s="24">
        <v>56929</v>
      </c>
      <c r="D25" s="24">
        <v>142321</v>
      </c>
    </row>
    <row r="26" spans="1:4">
      <c r="A26" s="25" t="s">
        <v>48</v>
      </c>
      <c r="B26" s="24">
        <v>28327</v>
      </c>
      <c r="C26" s="24">
        <v>28327</v>
      </c>
      <c r="D26" s="24">
        <v>56654</v>
      </c>
    </row>
    <row r="27" spans="1:4">
      <c r="A27" s="25" t="s">
        <v>49</v>
      </c>
      <c r="B27" s="24">
        <v>47492</v>
      </c>
      <c r="C27" s="24">
        <v>63892</v>
      </c>
      <c r="D27" s="24">
        <v>111384</v>
      </c>
    </row>
    <row r="28" spans="1:4">
      <c r="A28" s="25" t="s">
        <v>50</v>
      </c>
      <c r="B28" s="24">
        <v>18051</v>
      </c>
      <c r="C28" s="24">
        <v>0</v>
      </c>
      <c r="D28" s="24">
        <v>18051</v>
      </c>
    </row>
    <row r="29" spans="1:4">
      <c r="A29" s="25" t="s">
        <v>51</v>
      </c>
      <c r="B29" s="24">
        <v>377398</v>
      </c>
      <c r="C29" s="24">
        <v>377398</v>
      </c>
      <c r="D29" s="24">
        <v>754796</v>
      </c>
    </row>
    <row r="30" spans="1:4">
      <c r="A30" s="25" t="s">
        <v>52</v>
      </c>
      <c r="B30" s="24">
        <v>14069</v>
      </c>
      <c r="C30" s="24">
        <v>2887</v>
      </c>
      <c r="D30" s="24">
        <v>16956</v>
      </c>
    </row>
    <row r="31" spans="1:4">
      <c r="A31" s="25" t="s">
        <v>53</v>
      </c>
      <c r="B31" s="24">
        <v>24733</v>
      </c>
      <c r="C31" s="24">
        <v>24733</v>
      </c>
      <c r="D31" s="24">
        <v>49466</v>
      </c>
    </row>
    <row r="32" spans="1:4">
      <c r="A32" s="25" t="s">
        <v>54</v>
      </c>
      <c r="B32" s="24">
        <v>46067</v>
      </c>
      <c r="C32" s="24">
        <v>89066</v>
      </c>
      <c r="D32" s="24">
        <v>135133</v>
      </c>
    </row>
    <row r="33" spans="1:4">
      <c r="A33" s="25" t="s">
        <v>55</v>
      </c>
      <c r="B33" s="24">
        <v>12000</v>
      </c>
      <c r="C33" s="24">
        <v>12511</v>
      </c>
      <c r="D33" s="24">
        <v>24511</v>
      </c>
    </row>
    <row r="34" spans="1:4">
      <c r="A34" s="25" t="s">
        <v>56</v>
      </c>
      <c r="B34" s="24">
        <v>174000</v>
      </c>
      <c r="C34" s="24">
        <v>174000</v>
      </c>
      <c r="D34" s="24">
        <v>348000</v>
      </c>
    </row>
    <row r="35" spans="1:4">
      <c r="A35" s="25" t="s">
        <v>57</v>
      </c>
      <c r="B35" s="24">
        <v>25073.5</v>
      </c>
      <c r="C35" s="24">
        <v>25073.5</v>
      </c>
      <c r="D35" s="24">
        <v>50147</v>
      </c>
    </row>
    <row r="36" spans="1:4">
      <c r="A36" s="25" t="s">
        <v>58</v>
      </c>
      <c r="B36" s="24">
        <v>21109</v>
      </c>
      <c r="C36" s="24">
        <v>0</v>
      </c>
      <c r="D36" s="24">
        <v>21109</v>
      </c>
    </row>
    <row r="37" spans="1:4">
      <c r="A37" s="25" t="s">
        <v>59</v>
      </c>
      <c r="B37" s="24">
        <v>6286</v>
      </c>
      <c r="C37" s="24">
        <v>3287</v>
      </c>
      <c r="D37" s="24">
        <v>9573</v>
      </c>
    </row>
    <row r="38" spans="1:4">
      <c r="A38" s="25" t="s">
        <v>60</v>
      </c>
      <c r="B38" s="24">
        <v>33517</v>
      </c>
      <c r="C38" s="24">
        <v>0</v>
      </c>
      <c r="D38" s="24">
        <v>33517</v>
      </c>
    </row>
    <row r="39" spans="1:4">
      <c r="A39" s="25" t="s">
        <v>61</v>
      </c>
      <c r="B39" s="24">
        <v>16449</v>
      </c>
      <c r="C39" s="24">
        <v>0</v>
      </c>
      <c r="D39" s="24">
        <v>16449</v>
      </c>
    </row>
    <row r="40" spans="1:4">
      <c r="A40" s="25" t="s">
        <v>62</v>
      </c>
      <c r="B40" s="24">
        <v>23104</v>
      </c>
      <c r="C40" s="24">
        <v>2100</v>
      </c>
      <c r="D40" s="24">
        <v>25204</v>
      </c>
    </row>
    <row r="41" spans="1:4">
      <c r="A41" s="25" t="s">
        <v>63</v>
      </c>
      <c r="B41" s="24">
        <v>25000</v>
      </c>
      <c r="C41" s="24">
        <v>17478</v>
      </c>
      <c r="D41" s="24">
        <v>42478</v>
      </c>
    </row>
    <row r="42" spans="1:4">
      <c r="A42" s="25" t="s">
        <v>64</v>
      </c>
      <c r="B42" s="24">
        <v>22623</v>
      </c>
      <c r="C42" s="24">
        <v>22623</v>
      </c>
      <c r="D42" s="24">
        <v>45246</v>
      </c>
    </row>
    <row r="43" spans="1:4">
      <c r="A43" s="25" t="s">
        <v>65</v>
      </c>
      <c r="B43" s="24">
        <v>12962</v>
      </c>
      <c r="C43" s="24">
        <v>12962</v>
      </c>
      <c r="D43" s="24">
        <v>25924</v>
      </c>
    </row>
    <row r="44" spans="1:4">
      <c r="A44" s="25" t="s">
        <v>66</v>
      </c>
      <c r="B44" s="24">
        <v>60712</v>
      </c>
      <c r="C44" s="24">
        <v>60711</v>
      </c>
      <c r="D44" s="24">
        <v>121423</v>
      </c>
    </row>
    <row r="45" spans="1:4">
      <c r="A45" s="25" t="s">
        <v>67</v>
      </c>
      <c r="B45" s="24">
        <v>30674</v>
      </c>
      <c r="C45" s="24">
        <v>7300</v>
      </c>
      <c r="D45" s="24">
        <v>37974</v>
      </c>
    </row>
    <row r="46" spans="1:4">
      <c r="A46" s="25" t="s">
        <v>68</v>
      </c>
      <c r="B46" s="24">
        <v>59621.759999999995</v>
      </c>
      <c r="C46" s="24">
        <v>26389.989999999998</v>
      </c>
      <c r="D46" s="24">
        <v>86011.75</v>
      </c>
    </row>
    <row r="47" spans="1:4">
      <c r="A47" s="25" t="s">
        <v>69</v>
      </c>
      <c r="B47" s="24">
        <v>11382</v>
      </c>
      <c r="C47" s="24">
        <v>11381</v>
      </c>
      <c r="D47" s="24">
        <v>22763</v>
      </c>
    </row>
    <row r="48" spans="1:4">
      <c r="A48" s="25" t="s">
        <v>70</v>
      </c>
      <c r="B48" s="24">
        <v>93924.479999999996</v>
      </c>
      <c r="C48" s="24">
        <v>93924.479999999996</v>
      </c>
      <c r="D48" s="24">
        <v>187848.95999999999</v>
      </c>
    </row>
    <row r="49" spans="1:4">
      <c r="A49" s="25" t="s">
        <v>71</v>
      </c>
      <c r="B49" s="24">
        <v>194402</v>
      </c>
      <c r="C49" s="24">
        <v>131162</v>
      </c>
      <c r="D49" s="24">
        <v>325564</v>
      </c>
    </row>
    <row r="50" spans="1:4">
      <c r="A50" s="25" t="s">
        <v>72</v>
      </c>
      <c r="B50" s="24">
        <v>11094</v>
      </c>
      <c r="C50" s="24">
        <v>6366</v>
      </c>
      <c r="D50" s="24">
        <v>17460</v>
      </c>
    </row>
    <row r="51" spans="1:4">
      <c r="A51" s="25" t="s">
        <v>73</v>
      </c>
      <c r="B51" s="24">
        <v>70000</v>
      </c>
      <c r="C51" s="24">
        <v>58367</v>
      </c>
      <c r="D51" s="24">
        <v>128367</v>
      </c>
    </row>
    <row r="52" spans="1:4">
      <c r="A52" s="25" t="s">
        <v>74</v>
      </c>
      <c r="B52" s="24">
        <v>15837</v>
      </c>
      <c r="C52" s="24">
        <v>15000</v>
      </c>
      <c r="D52" s="24">
        <v>30837</v>
      </c>
    </row>
    <row r="53" spans="1:4">
      <c r="A53" s="25" t="s">
        <v>75</v>
      </c>
      <c r="B53" s="24">
        <v>52283.49</v>
      </c>
      <c r="C53" s="24">
        <v>52283.509999999995</v>
      </c>
      <c r="D53" s="24">
        <v>104567</v>
      </c>
    </row>
    <row r="54" spans="1:4">
      <c r="A54" s="25" t="s">
        <v>76</v>
      </c>
      <c r="B54" s="24">
        <v>9175</v>
      </c>
      <c r="C54" s="24">
        <v>0</v>
      </c>
      <c r="D54" s="24">
        <v>9175</v>
      </c>
    </row>
    <row r="55" spans="1:4">
      <c r="A55" s="25" t="s">
        <v>77</v>
      </c>
      <c r="B55" s="24">
        <v>25000</v>
      </c>
      <c r="C55" s="24">
        <v>18253</v>
      </c>
      <c r="D55" s="24">
        <v>43253</v>
      </c>
    </row>
    <row r="56" spans="1:4">
      <c r="A56" s="25" t="s">
        <v>78</v>
      </c>
      <c r="B56" s="24">
        <v>48600</v>
      </c>
      <c r="C56" s="24">
        <v>38291</v>
      </c>
      <c r="D56" s="24">
        <v>86891</v>
      </c>
    </row>
    <row r="57" spans="1:4">
      <c r="A57" s="25" t="s">
        <v>79</v>
      </c>
      <c r="B57" s="24">
        <v>0</v>
      </c>
      <c r="C57" s="24">
        <v>0</v>
      </c>
      <c r="D57" s="24">
        <v>0</v>
      </c>
    </row>
    <row r="58" spans="1:4">
      <c r="A58" s="25" t="s">
        <v>80</v>
      </c>
      <c r="B58" s="24">
        <v>177450.32</v>
      </c>
      <c r="C58" s="24">
        <v>136100.68</v>
      </c>
      <c r="D58" s="24">
        <v>313551</v>
      </c>
    </row>
    <row r="59" spans="1:4">
      <c r="A59" s="25" t="s">
        <v>81</v>
      </c>
      <c r="B59" s="24">
        <v>4259.49</v>
      </c>
      <c r="C59" s="24">
        <v>4259.49</v>
      </c>
      <c r="D59" s="24">
        <v>8518.98</v>
      </c>
    </row>
    <row r="60" spans="1:4">
      <c r="A60" s="25" t="s">
        <v>82</v>
      </c>
      <c r="B60" s="24">
        <v>8611</v>
      </c>
      <c r="C60" s="24">
        <v>8611</v>
      </c>
      <c r="D60" s="24">
        <v>17222</v>
      </c>
    </row>
    <row r="61" spans="1:4">
      <c r="A61" s="25" t="s">
        <v>83</v>
      </c>
      <c r="B61" s="24">
        <v>22000</v>
      </c>
      <c r="C61" s="24">
        <v>10000</v>
      </c>
      <c r="D61" s="24">
        <v>32000</v>
      </c>
    </row>
    <row r="62" spans="1:4">
      <c r="A62" s="25" t="s">
        <v>84</v>
      </c>
      <c r="B62" s="24">
        <v>6314.5</v>
      </c>
      <c r="C62" s="24">
        <v>2437.25</v>
      </c>
      <c r="D62" s="24">
        <v>8751.75</v>
      </c>
    </row>
    <row r="63" spans="1:4">
      <c r="A63" s="25" t="s">
        <v>85</v>
      </c>
      <c r="B63" s="24">
        <v>15906</v>
      </c>
      <c r="C63" s="24">
        <v>6241</v>
      </c>
      <c r="D63" s="24">
        <v>22147</v>
      </c>
    </row>
    <row r="64" spans="1:4">
      <c r="A64" s="25" t="s">
        <v>86</v>
      </c>
      <c r="B64" s="24">
        <v>7479</v>
      </c>
      <c r="C64" s="24">
        <v>7479</v>
      </c>
      <c r="D64" s="24">
        <v>14958</v>
      </c>
    </row>
    <row r="65" spans="1:4">
      <c r="A65" s="25" t="s">
        <v>87</v>
      </c>
      <c r="B65" s="24">
        <v>19989</v>
      </c>
      <c r="C65" s="24">
        <v>0</v>
      </c>
      <c r="D65" s="24">
        <v>19989</v>
      </c>
    </row>
    <row r="66" spans="1:4">
      <c r="A66" s="25" t="s">
        <v>88</v>
      </c>
      <c r="B66" s="24">
        <v>14145</v>
      </c>
      <c r="C66" s="24">
        <v>18200</v>
      </c>
      <c r="D66" s="24">
        <v>32345</v>
      </c>
    </row>
    <row r="67" spans="1:4">
      <c r="A67" s="25" t="s">
        <v>89</v>
      </c>
      <c r="B67" s="24">
        <v>10674</v>
      </c>
      <c r="C67" s="24">
        <v>5578</v>
      </c>
      <c r="D67" s="24">
        <v>16252</v>
      </c>
    </row>
    <row r="68" spans="1:4">
      <c r="A68" s="25" t="s">
        <v>90</v>
      </c>
      <c r="B68" s="24">
        <v>69723.8</v>
      </c>
      <c r="C68" s="24">
        <v>9034.4</v>
      </c>
      <c r="D68" s="24">
        <v>78758.2</v>
      </c>
    </row>
    <row r="69" spans="1:4">
      <c r="A69" s="25" t="s">
        <v>91</v>
      </c>
      <c r="B69" s="24">
        <v>14000</v>
      </c>
      <c r="C69" s="24">
        <v>2273</v>
      </c>
      <c r="D69" s="24">
        <v>16273</v>
      </c>
    </row>
    <row r="70" spans="1:4">
      <c r="A70" s="25" t="s">
        <v>92</v>
      </c>
      <c r="B70" s="24">
        <v>11500</v>
      </c>
      <c r="C70" s="24">
        <v>11500</v>
      </c>
      <c r="D70" s="24">
        <v>23000</v>
      </c>
    </row>
    <row r="71" spans="1:4">
      <c r="A71" s="25" t="s">
        <v>93</v>
      </c>
      <c r="B71" s="24">
        <v>28285</v>
      </c>
      <c r="C71" s="24">
        <v>28285</v>
      </c>
      <c r="D71" s="24">
        <v>56570</v>
      </c>
    </row>
    <row r="72" spans="1:4">
      <c r="A72" s="25" t="s">
        <v>94</v>
      </c>
      <c r="B72" s="24">
        <v>13500</v>
      </c>
      <c r="C72" s="24">
        <v>13500</v>
      </c>
      <c r="D72" s="24">
        <v>27000</v>
      </c>
    </row>
    <row r="73" spans="1:4">
      <c r="A73" s="25" t="s">
        <v>95</v>
      </c>
      <c r="B73" s="24">
        <v>11554</v>
      </c>
      <c r="C73" s="24">
        <v>11553</v>
      </c>
      <c r="D73" s="24">
        <v>23107</v>
      </c>
    </row>
    <row r="74" spans="1:4">
      <c r="A74" s="25" t="s">
        <v>96</v>
      </c>
      <c r="B74" s="24">
        <v>46212</v>
      </c>
      <c r="C74" s="24">
        <v>0</v>
      </c>
      <c r="D74" s="24">
        <v>46212</v>
      </c>
    </row>
    <row r="75" spans="1:4">
      <c r="A75" s="25" t="s">
        <v>97</v>
      </c>
      <c r="B75" s="24">
        <v>20000</v>
      </c>
      <c r="C75" s="24">
        <v>13313</v>
      </c>
      <c r="D75" s="24">
        <v>33313</v>
      </c>
    </row>
    <row r="76" spans="1:4">
      <c r="A76" s="25" t="s">
        <v>98</v>
      </c>
      <c r="B76" s="24">
        <v>19109</v>
      </c>
      <c r="C76" s="24">
        <v>19109</v>
      </c>
      <c r="D76" s="24">
        <v>38218</v>
      </c>
    </row>
    <row r="77" spans="1:4">
      <c r="A77" s="25" t="s">
        <v>99</v>
      </c>
      <c r="B77" s="24">
        <v>93804</v>
      </c>
      <c r="C77" s="24">
        <v>93804</v>
      </c>
      <c r="D77" s="24">
        <v>187608</v>
      </c>
    </row>
    <row r="78" spans="1:4">
      <c r="A78" s="25" t="s">
        <v>100</v>
      </c>
      <c r="B78" s="24">
        <v>153304</v>
      </c>
      <c r="C78" s="24">
        <v>153305</v>
      </c>
      <c r="D78" s="24">
        <v>306609</v>
      </c>
    </row>
    <row r="79" spans="1:4">
      <c r="A79" s="25" t="s">
        <v>101</v>
      </c>
      <c r="B79" s="24">
        <v>36725</v>
      </c>
      <c r="C79" s="24">
        <v>21375</v>
      </c>
      <c r="D79" s="24">
        <v>58100</v>
      </c>
    </row>
    <row r="80" spans="1:4">
      <c r="A80" s="25" t="s">
        <v>102</v>
      </c>
      <c r="B80" s="24">
        <v>15000</v>
      </c>
      <c r="C80" s="24">
        <v>27539</v>
      </c>
      <c r="D80" s="24">
        <v>42539</v>
      </c>
    </row>
    <row r="81" spans="1:4">
      <c r="A81" s="25" t="s">
        <v>103</v>
      </c>
      <c r="B81" s="24">
        <v>41801</v>
      </c>
      <c r="C81" s="24">
        <v>0</v>
      </c>
      <c r="D81" s="24">
        <v>41801</v>
      </c>
    </row>
    <row r="82" spans="1:4">
      <c r="A82" s="25" t="s">
        <v>104</v>
      </c>
      <c r="B82" s="24">
        <v>13395</v>
      </c>
      <c r="C82" s="24">
        <v>13000</v>
      </c>
      <c r="D82" s="24">
        <v>26395</v>
      </c>
    </row>
    <row r="83" spans="1:4">
      <c r="A83" s="25" t="s">
        <v>105</v>
      </c>
      <c r="B83" s="24">
        <v>6829.7999999999993</v>
      </c>
      <c r="C83" s="24">
        <v>4553.2</v>
      </c>
      <c r="D83" s="24">
        <v>11383</v>
      </c>
    </row>
    <row r="84" spans="1:4">
      <c r="A84" s="25" t="s">
        <v>106</v>
      </c>
      <c r="B84" s="24">
        <v>74000</v>
      </c>
      <c r="C84" s="24">
        <v>74000</v>
      </c>
      <c r="D84" s="24">
        <v>148000</v>
      </c>
    </row>
    <row r="85" spans="1:4">
      <c r="A85" s="25" t="s">
        <v>107</v>
      </c>
      <c r="B85" s="24">
        <v>23239</v>
      </c>
      <c r="C85" s="24">
        <v>23239</v>
      </c>
      <c r="D85" s="24">
        <v>46478</v>
      </c>
    </row>
    <row r="86" spans="1:4">
      <c r="A86" s="25" t="s">
        <v>108</v>
      </c>
      <c r="B86" s="24">
        <v>28200</v>
      </c>
      <c r="C86" s="24">
        <v>11800</v>
      </c>
      <c r="D86" s="24">
        <v>40000</v>
      </c>
    </row>
    <row r="87" spans="1:4">
      <c r="A87" s="25" t="s">
        <v>109</v>
      </c>
      <c r="B87" s="24">
        <v>4753</v>
      </c>
      <c r="C87" s="24">
        <v>1253</v>
      </c>
      <c r="D87" s="24">
        <v>6006</v>
      </c>
    </row>
    <row r="89" spans="1:4" ht="15.6">
      <c r="A89" s="26" t="s">
        <v>110</v>
      </c>
      <c r="B89" s="27">
        <f>SUM(B6:B87)</f>
        <v>3588859.67</v>
      </c>
      <c r="C89" s="27">
        <f>SUM(C6:C87)</f>
        <v>3013642.5300000003</v>
      </c>
      <c r="D89" s="27">
        <f>SUM(D6:D87)</f>
        <v>6602502.2000000002</v>
      </c>
    </row>
  </sheetData>
  <autoFilter ref="A5:D5" xr:uid="{43DB9D19-31CB-4A21-848A-05D7F6B5DCC3}"/>
  <mergeCells count="1">
    <mergeCell ref="A1:D3"/>
  </mergeCells>
  <printOptions horizontalCentered="1" verticalCentered="1"/>
  <pageMargins left="0.7" right="0.7" top="0.75" bottom="0.75" header="0.3" footer="0.3"/>
  <pageSetup orientation="portrait" r:id="rId1"/>
  <headerFooter>
    <oddHeader>&amp;C&amp;"-,Bold"&amp;16Addendum A - Award Information &amp; Allocation Table</oddHeader>
    <oddFooter>&amp;LDODD EISC Agreement 7.1.20
Addendum A - Award Information &amp; Allocation Table&amp;R2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2FCDB62172EA4DB040C74B8FBF4242" ma:contentTypeVersion="10" ma:contentTypeDescription="Create a new document." ma:contentTypeScope="" ma:versionID="79b1a71223ee5f19dfc68d3959849cbc">
  <xsd:schema xmlns:xsd="http://www.w3.org/2001/XMLSchema" xmlns:xs="http://www.w3.org/2001/XMLSchema" xmlns:p="http://schemas.microsoft.com/office/2006/metadata/properties" xmlns:ns3="1d5ce68e-b53a-47e5-8b9e-3eb2944f5726" xmlns:ns4="5179a374-3e52-4062-999f-ae9bd096da59" targetNamespace="http://schemas.microsoft.com/office/2006/metadata/properties" ma:root="true" ma:fieldsID="d9638e86a379828701989b36a279916c" ns3:_="" ns4:_="">
    <xsd:import namespace="1d5ce68e-b53a-47e5-8b9e-3eb2944f5726"/>
    <xsd:import namespace="5179a374-3e52-4062-999f-ae9bd096da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ce68e-b53a-47e5-8b9e-3eb2944f57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79a374-3e52-4062-999f-ae9bd096da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FF74A8-238F-4AD4-AB60-075B2FEF130F}"/>
</file>

<file path=customXml/itemProps2.xml><?xml version="1.0" encoding="utf-8"?>
<ds:datastoreItem xmlns:ds="http://schemas.openxmlformats.org/officeDocument/2006/customXml" ds:itemID="{E6F0A5D4-50FF-4F01-AC76-CC7047B42942}"/>
</file>

<file path=customXml/itemProps3.xml><?xml version="1.0" encoding="utf-8"?>
<ds:datastoreItem xmlns:ds="http://schemas.openxmlformats.org/officeDocument/2006/customXml" ds:itemID="{D82CB5AD-88E2-4E15-B904-F877349942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DeDino, Nathan</dc:creator>
  <cp:keywords/>
  <dc:description/>
  <cp:lastModifiedBy/>
  <cp:revision/>
  <dcterms:created xsi:type="dcterms:W3CDTF">2017-03-17T18:40:25Z</dcterms:created>
  <dcterms:modified xsi:type="dcterms:W3CDTF">2021-10-08T15:42:56Z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0x010100D42FCDB62172EA4DB040C74B8FBF4242</vt:lpwstr>
  </property>
</Properties>
</file>